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HP\Desktop\Рогачево\Все на 2026 год\"/>
    </mc:Choice>
  </mc:AlternateContent>
  <bookViews>
    <workbookView xWindow="-120" yWindow="-60" windowWidth="20736" windowHeight="11700" tabRatio="938" activeTab="4"/>
  </bookViews>
  <sheets>
    <sheet name="прайс однолетников" sheetId="8" r:id="rId1"/>
    <sheet name="ампельные рассада в кассетах " sheetId="9" r:id="rId2"/>
    <sheet name="кашпо 3,5л ампельные" sheetId="13" r:id="rId3"/>
    <sheet name="овощи, ягоды" sheetId="10" r:id="rId4"/>
    <sheet name="Многолетка" sheetId="14" r:id="rId5"/>
    <sheet name="Кустарник" sheetId="15" r:id="rId6"/>
  </sheets>
  <definedNames>
    <definedName name="_A1000000">'ампельные рассада в кассетах '!$B$2907</definedName>
    <definedName name="_A99999">'ампельные рассада в кассетах '!$B:$B</definedName>
    <definedName name="_A999999">'ампельные рассада в кассетах '!$B$2907</definedName>
    <definedName name="_xlnm._FilterDatabase" localSheetId="1" hidden="1">'ампельные рассада в кассетах '!$A$15:$J$15</definedName>
    <definedName name="_xlnm._FilterDatabase" localSheetId="2" hidden="1">'кашпо 3,5л ампельные'!$A$12:$H$72</definedName>
    <definedName name="_xlnm._FilterDatabase" localSheetId="3" hidden="1">'овощи, ягоды'!$A$13:$L$13</definedName>
    <definedName name="_xlnm._FilterDatabase" localSheetId="0" hidden="1">'прайс однолетников'!$A$13:$J$72</definedName>
    <definedName name="_xlnm.Print_Titles" localSheetId="1">'ампельные рассада в кассетах '!$15:$15</definedName>
    <definedName name="_xlnm.Print_Titles" localSheetId="2">'кашпо 3,5л ампельные'!$12:$12</definedName>
    <definedName name="_xlnm.Print_Titles" localSheetId="3">'овощи, ягоды'!$13:$13</definedName>
    <definedName name="_xlnm.Print_Titles" localSheetId="0">'прайс однолетников'!$13:$13</definedName>
  </definedNames>
  <calcPr calcId="152511"/>
</workbook>
</file>

<file path=xl/calcChain.xml><?xml version="1.0" encoding="utf-8"?>
<calcChain xmlns="http://schemas.openxmlformats.org/spreadsheetml/2006/main">
  <c r="I37" i="13" l="1"/>
  <c r="F20" i="15" l="1"/>
  <c r="J79" i="9"/>
  <c r="J80" i="9"/>
  <c r="I79" i="9"/>
  <c r="I80" i="9"/>
  <c r="J85" i="9"/>
  <c r="I85" i="9"/>
  <c r="J84" i="9"/>
  <c r="I84" i="9"/>
  <c r="J83" i="9"/>
  <c r="I83" i="9"/>
  <c r="J44" i="9"/>
  <c r="I44" i="9"/>
  <c r="J43" i="9"/>
  <c r="I43" i="9"/>
  <c r="J74" i="9"/>
  <c r="J75" i="9"/>
  <c r="J76" i="9"/>
  <c r="I74" i="9"/>
  <c r="I75" i="9"/>
  <c r="J66" i="9"/>
  <c r="I66" i="9"/>
  <c r="J35" i="9"/>
  <c r="I35" i="9"/>
  <c r="J39" i="9"/>
  <c r="I39" i="9"/>
  <c r="J37" i="9"/>
  <c r="J38" i="9"/>
  <c r="I37" i="9"/>
  <c r="I38" i="9"/>
  <c r="H25" i="14" l="1"/>
  <c r="H26" i="14"/>
  <c r="H27" i="14"/>
  <c r="H28" i="14"/>
  <c r="H29" i="14"/>
  <c r="H30" i="14"/>
  <c r="H31" i="14"/>
  <c r="H72" i="14"/>
  <c r="H73" i="14"/>
  <c r="H74" i="14"/>
  <c r="H75" i="14"/>
  <c r="H76" i="14"/>
  <c r="H77" i="14"/>
  <c r="H78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21" i="14"/>
  <c r="H22" i="14"/>
  <c r="H23" i="14"/>
  <c r="H24" i="14"/>
  <c r="K29" i="10"/>
  <c r="J78" i="9" l="1"/>
  <c r="I78" i="9"/>
  <c r="J77" i="9"/>
  <c r="I77" i="9"/>
  <c r="J29" i="9"/>
  <c r="I29" i="9"/>
  <c r="J28" i="9"/>
  <c r="I28" i="9"/>
  <c r="H90" i="14" l="1"/>
  <c r="H91" i="14"/>
  <c r="H92" i="14"/>
  <c r="L35" i="10" l="1"/>
  <c r="K35" i="10"/>
  <c r="H225" i="14" l="1"/>
  <c r="H226" i="14"/>
  <c r="H227" i="14"/>
  <c r="H228" i="14"/>
  <c r="H229" i="14"/>
  <c r="H230" i="14"/>
  <c r="H93" i="14"/>
  <c r="H94" i="14"/>
  <c r="H95" i="14"/>
  <c r="H96" i="14"/>
  <c r="H215" i="14" l="1"/>
  <c r="H12" i="8" l="1"/>
  <c r="I14" i="13" l="1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17" i="9"/>
  <c r="I18" i="9"/>
  <c r="I19" i="9"/>
  <c r="I20" i="9"/>
  <c r="I21" i="9"/>
  <c r="I22" i="9"/>
  <c r="I23" i="9"/>
  <c r="I24" i="9"/>
  <c r="I25" i="9"/>
  <c r="I26" i="9"/>
  <c r="I27" i="9"/>
  <c r="I30" i="9"/>
  <c r="I31" i="9"/>
  <c r="I32" i="9"/>
  <c r="I33" i="9"/>
  <c r="I34" i="9"/>
  <c r="I36" i="9"/>
  <c r="I40" i="9"/>
  <c r="I41" i="9"/>
  <c r="I42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7" i="9"/>
  <c r="I68" i="9"/>
  <c r="I69" i="9"/>
  <c r="I70" i="9"/>
  <c r="I71" i="9"/>
  <c r="I72" i="9"/>
  <c r="I73" i="9"/>
  <c r="I76" i="9"/>
  <c r="I81" i="9"/>
  <c r="I82" i="9"/>
  <c r="J17" i="9"/>
  <c r="J18" i="9"/>
  <c r="J19" i="9"/>
  <c r="J20" i="9"/>
  <c r="J21" i="9"/>
  <c r="J22" i="9"/>
  <c r="J23" i="9"/>
  <c r="J24" i="9"/>
  <c r="J25" i="9"/>
  <c r="J26" i="9"/>
  <c r="J27" i="9"/>
  <c r="J30" i="9"/>
  <c r="J31" i="9"/>
  <c r="J32" i="9"/>
  <c r="J33" i="9"/>
  <c r="J34" i="9"/>
  <c r="J36" i="9"/>
  <c r="J40" i="9"/>
  <c r="J41" i="9"/>
  <c r="J42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7" i="9"/>
  <c r="J68" i="9"/>
  <c r="J69" i="9"/>
  <c r="J70" i="9"/>
  <c r="J71" i="9"/>
  <c r="J72" i="9"/>
  <c r="J73" i="9"/>
  <c r="J81" i="9"/>
  <c r="J82" i="9"/>
  <c r="I39" i="8"/>
  <c r="J39" i="8" s="1"/>
  <c r="I40" i="8"/>
  <c r="J40" i="8" s="1"/>
  <c r="I41" i="8"/>
  <c r="J41" i="8" s="1"/>
  <c r="H19" i="14"/>
  <c r="H20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9" i="14"/>
  <c r="H80" i="14"/>
  <c r="H81" i="14"/>
  <c r="H82" i="14"/>
  <c r="H83" i="14"/>
  <c r="H84" i="14"/>
  <c r="H85" i="14"/>
  <c r="H86" i="14"/>
  <c r="H87" i="14"/>
  <c r="H88" i="14"/>
  <c r="H89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6" i="14"/>
  <c r="H217" i="14"/>
  <c r="H218" i="14"/>
  <c r="H219" i="14"/>
  <c r="H220" i="14"/>
  <c r="H221" i="14"/>
  <c r="H222" i="14"/>
  <c r="H223" i="14"/>
  <c r="H224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K36" i="10"/>
  <c r="L36" i="10" s="1"/>
  <c r="I49" i="8" l="1"/>
  <c r="J49" i="8" s="1"/>
  <c r="I48" i="8"/>
  <c r="J48" i="8" s="1"/>
  <c r="I53" i="8"/>
  <c r="J53" i="8" s="1"/>
  <c r="I52" i="8"/>
  <c r="J52" i="8" s="1"/>
  <c r="I46" i="8"/>
  <c r="J46" i="8" s="1"/>
  <c r="H18" i="14" l="1"/>
  <c r="H14" i="9" l="1"/>
  <c r="F18" i="15" l="1"/>
  <c r="F31" i="15"/>
  <c r="F16" i="15"/>
  <c r="F17" i="15"/>
  <c r="F33" i="15"/>
  <c r="F30" i="15"/>
  <c r="F22" i="15"/>
  <c r="F25" i="15"/>
  <c r="K43" i="10" l="1"/>
  <c r="L43" i="10" s="1"/>
  <c r="I16" i="9"/>
  <c r="J16" i="9"/>
  <c r="K25" i="10" l="1"/>
  <c r="L25" i="10" s="1"/>
  <c r="K26" i="10"/>
  <c r="L26" i="10" s="1"/>
  <c r="K42" i="10"/>
  <c r="L42" i="10" s="1"/>
  <c r="K41" i="10"/>
  <c r="L41" i="10" s="1"/>
  <c r="K40" i="10"/>
  <c r="L40" i="10" s="1"/>
  <c r="K39" i="10"/>
  <c r="L39" i="10" s="1"/>
  <c r="K38" i="10"/>
  <c r="L38" i="10" s="1"/>
  <c r="K37" i="10"/>
  <c r="L37" i="10" s="1"/>
  <c r="K34" i="10"/>
  <c r="L34" i="10" s="1"/>
  <c r="K33" i="10"/>
  <c r="L33" i="10" s="1"/>
  <c r="K32" i="10"/>
  <c r="L32" i="10" s="1"/>
  <c r="K31" i="10"/>
  <c r="L31" i="10" s="1"/>
  <c r="K30" i="10"/>
  <c r="L30" i="10" s="1"/>
  <c r="K28" i="10"/>
  <c r="L28" i="10" s="1"/>
  <c r="K27" i="10"/>
  <c r="L27" i="10" s="1"/>
  <c r="K24" i="10"/>
  <c r="L24" i="10" s="1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6" i="10"/>
  <c r="L16" i="10" s="1"/>
  <c r="K15" i="10"/>
  <c r="L15" i="10" s="1"/>
  <c r="K14" i="10"/>
  <c r="L14" i="10" l="1"/>
  <c r="L44" i="10" s="1"/>
  <c r="K44" i="10"/>
  <c r="F34" i="15" l="1"/>
  <c r="F32" i="15"/>
  <c r="F29" i="15"/>
  <c r="F28" i="15"/>
  <c r="F27" i="15"/>
  <c r="F26" i="15"/>
  <c r="F24" i="15"/>
  <c r="F23" i="15"/>
  <c r="F21" i="15"/>
  <c r="F19" i="15"/>
  <c r="I15" i="8"/>
  <c r="J15" i="8" s="1"/>
  <c r="I16" i="8"/>
  <c r="J16" i="8" s="1"/>
  <c r="I60" i="8"/>
  <c r="J60" i="8" s="1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I24" i="8"/>
  <c r="J24" i="8" s="1"/>
  <c r="I25" i="8"/>
  <c r="J25" i="8" s="1"/>
  <c r="I26" i="8"/>
  <c r="J26" i="8" s="1"/>
  <c r="I27" i="8"/>
  <c r="J27" i="8" s="1"/>
  <c r="I28" i="8"/>
  <c r="J28" i="8" s="1"/>
  <c r="I29" i="8"/>
  <c r="J29" i="8" s="1"/>
  <c r="I30" i="8"/>
  <c r="J30" i="8" s="1"/>
  <c r="I31" i="8"/>
  <c r="J31" i="8" s="1"/>
  <c r="I32" i="8"/>
  <c r="J32" i="8" s="1"/>
  <c r="I33" i="8"/>
  <c r="J33" i="8" s="1"/>
  <c r="I34" i="8"/>
  <c r="J34" i="8" s="1"/>
  <c r="I35" i="8"/>
  <c r="J35" i="8" s="1"/>
  <c r="I36" i="8"/>
  <c r="J36" i="8" s="1"/>
  <c r="I37" i="8"/>
  <c r="J37" i="8" s="1"/>
  <c r="I38" i="8"/>
  <c r="J38" i="8" s="1"/>
  <c r="I42" i="8"/>
  <c r="J42" i="8" s="1"/>
  <c r="I43" i="8"/>
  <c r="J43" i="8" s="1"/>
  <c r="I44" i="8"/>
  <c r="J44" i="8" s="1"/>
  <c r="I45" i="8"/>
  <c r="J45" i="8" s="1"/>
  <c r="I47" i="8"/>
  <c r="J47" i="8" s="1"/>
  <c r="I50" i="8"/>
  <c r="J50" i="8" s="1"/>
  <c r="I51" i="8"/>
  <c r="J51" i="8" s="1"/>
  <c r="I54" i="8"/>
  <c r="J54" i="8" s="1"/>
  <c r="I55" i="8"/>
  <c r="J55" i="8" s="1"/>
  <c r="I56" i="8"/>
  <c r="J56" i="8" s="1"/>
  <c r="I57" i="8"/>
  <c r="J57" i="8" s="1"/>
  <c r="I58" i="8"/>
  <c r="J58" i="8" s="1"/>
  <c r="I59" i="8"/>
  <c r="J59" i="8" s="1"/>
  <c r="I61" i="8"/>
  <c r="J61" i="8" s="1"/>
  <c r="I62" i="8"/>
  <c r="J62" i="8" s="1"/>
  <c r="I63" i="8"/>
  <c r="J63" i="8" s="1"/>
  <c r="I64" i="8"/>
  <c r="J64" i="8" s="1"/>
  <c r="I65" i="8"/>
  <c r="J65" i="8" s="1"/>
  <c r="I66" i="8"/>
  <c r="J66" i="8" s="1"/>
  <c r="I67" i="8"/>
  <c r="J67" i="8" s="1"/>
  <c r="I68" i="8"/>
  <c r="J68" i="8" s="1"/>
  <c r="I69" i="8"/>
  <c r="J69" i="8" s="1"/>
  <c r="I70" i="8"/>
  <c r="J70" i="8" s="1"/>
  <c r="I71" i="8"/>
  <c r="J71" i="8" s="1"/>
  <c r="I72" i="8"/>
  <c r="J72" i="8" s="1"/>
  <c r="I14" i="8"/>
  <c r="J11" i="8"/>
  <c r="J14" i="9"/>
  <c r="H11" i="13"/>
  <c r="I13" i="13"/>
  <c r="J14" i="8" l="1"/>
  <c r="J12" i="8" s="1"/>
  <c r="I12" i="8"/>
  <c r="I14" i="9"/>
  <c r="I11" i="13"/>
</calcChain>
</file>

<file path=xl/comments1.xml><?xml version="1.0" encoding="utf-8"?>
<comments xmlns="http://schemas.openxmlformats.org/spreadsheetml/2006/main">
  <authors>
    <author>Руслан</author>
  </authors>
  <commentList>
    <comment ref="D1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Отличный вкус, дружный урожай.
Один из лучших среднеспелых сортов.
Период от всходов до уборки урожая 110-150 дней. 
Растение высотой 45-56 см, с компактным расположением плодов в нижней части. Характеризуется ранним и дружным ветвлением, что способствует формированию более высокого раннего урожая. Плоды цилиндрические, длиной 14-18 см, диаметром 4-6 см, массой 100-165 г, тёмно-фиолетовые. Мякоть зеленоватая, плотная, без горечи, отличного вкуса. Универсальное использование.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  <charset val="204"/>
          </rPr>
          <t>Нежная зелень в течение всего лета. Популярный скороспелый сорт. Период от всходов до технической спелости 70-80 дней. Розетка крупная, с большим количеством листьев тёмно-зелёного цвета, обладающих приятным ароматом. Отличается холодостойкостью, хорошо зимует и рано весной даёт свежую зелень. Рекомендуется для использования как в свежем, так и в сушёном виде.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среднеспелый сорт, высокая ароматичность, листовая розетка мощная, прямостоячая, лист сильнорассеченый, листья срезают несколько раз за лето, сорт засухоустойчив и устойчив к низким температурам.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Среднеранний сорт, 43-45 дней от всходов. Растение кустовое, хорошо облиственное. Семенная камера маленькая, мякоть бело-кремовая, плотная, сочная. Масса 0,7-1,2 кг.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  <charset val="204"/>
          </rPr>
          <t>Высокоурожайный сорт для открытого грунта. Период от всходов до начала плодоношения 35-45 дней. Растение кустовое компактное. Плод цилиндрический, ребристый у основания. Окраска  светло-зеленая, сетчатая. Длина 15-18 см. Масса 0,5-0,6 кг. Мякоть кремово-белая.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204"/>
          </rPr>
          <t>Среднеспелый гибрид  (срок созревания 85-90 суток)
Схема высадки 35х50см
Влаго и светолюбив!
Форма шарообразная
Плотный качан, листья тонкие, вкус отменный!
Не растрескивается!
Вес 3-4 кг
Для употребления в свежем виде, а также хранения и заготовок. Хранится до 4 месяцев.
Устойчив к основным заболеваниям.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  <charset val="204"/>
          </rPr>
          <t>созревание через 120-130 дней
Форма плода - плоско-округлая.
Очень маленькая кочерыжка.
Масса 4-8 кг.
Очень плотная сочная структура
Подходит для засолки и хранения (до февраля).
Хорошие вкусовые качества.
Устойчив к болезням.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Раннеспелый гибрид 80-85 дней от всходов.
Масса 1,8-2 кг
Урожайность 4-6 кг на кв. м при норме высадки 70х45см.
Форма плосско-округлая, мелкобугристая, плотнаая, белая.
Отличные вкусовые качества!
Хорошая сструктура для переработки.
Назначение - для употребления в свежем виде, переработки, замораживания.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Среднеспелый ( убирать после всходов через 71 день)
Форма плосско-округлая, мелкобугристая, компактная с нежной текстурой.
Вкус отличный!
масса 300-600 гр
Урожайность 1,5 кг на 1 кв.м.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Скороспелый 36-50 дней Партенокарпический гибрид (неопыляемый)
Для открытого и закрытого грунта
зеленцы корнишонного типа
длина до 10 см.
вес до 100 гр.
Урожайность до 25 кг с 1 кв. м.
Хрустящая ароматная мякоть отличается сладковатым вкусом без горечи
Универсальное назначение
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Высокоурожайный, партенокарпический, раннеспелый гибрид (от полных всходов до начала плодоношения 39-43 дня), для выращивания в открытом грунте и пленочных теплицах. 
Растение индетерминантное, средневетвистое, женского типа цветения, по 2-3 завязи в узле.
Зеленцы удлиненно-цилиндрической формы, бугорчатые плоды, длиной 8-10см, массой 70-80 г. Окрас зеленый, с короткими полосками.
Зеленцы вкусные, плотные, хрустящие, без горечи. Отлично подойдут для использования в свежем виде, идеальны для консервирования и засолки.
Гибрид характеризуется дружным плодоношением и высокой урожайностью – 14-16 кг/м². Устойчив к мучнистой росе и ложной мучнистой росе. 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04"/>
          </rPr>
          <t>Раннеспелый сорт, 95-120 дней. Высота растения 90-100 см. Плоды удлиненно-призмовидные 22х5 см, 2-3 камерные, толщина стенки 3-4 мм, красные.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04"/>
          </rPr>
          <t>Раннеспелый (93-103 дн. от всх.). Растение высотой 50-60 см, компактное. Плоды конусовидные, длиной 12-14 см, 2-3-х камерные, с толщиной стенки 6-7 мм, массой 90-120 г, ароматные, сочные и сладкие.Цвет плодов в технической спелости желтовато-зеленый, в биологической - красный. Устойчив к основным болезням перца.Ценность сорта: высокая урожайность, великолепное качество плодов. Рекомендуется для использования в свежем виде и переработки.</t>
        </r>
      </text>
    </comment>
    <comment ref="D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Индетерминантный тип куста. Требуется подвязка.
Лучше формировать растение в 2-3 стебля.
Кисть содержит 10-18 плодов.
Урожайность - до 2,5 кг с одного куста!
Плодоносит до заморозков!
Салатный и для цельноплодного консервирования. Для выращивания в открытом грунте и пленочных теплицах. Раннеспелый сорт.Период от всходов до созревания 95-100 дней. 
Плод округлый, гладкий, средней плотности. 
Окраска зрелого плода - желтая.
Масса плода 15-20 г. 
Вкус отличный. 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Для открытого грунта.
Высота -до 1 м.
Требуется подвязка и пасынкование.
Рекомендуется формировать растение в 2-3 стебля.
Урожайность 9-11,5 кг. С 1 кв. м. 
"Дружное" плодоношение
Плоды красные, округлые, плоскоокруглые, гладкие .
Вес: 110-130 гр.
Мясистые, вкусные.
Подходят для свежего употребления и для консервации и переработки.
Устойчив к болезням томата. 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  <charset val="204"/>
          </rPr>
          <t>Растение детерминантное, сильнорослое, высотой 0,7-1 м. Требуется подвязка и умеренное пасынкование.
Сорт томата Рио Гранде рекомендуется для открытого грунта и пленочных укрытий.
Рекомендуется для употребления в свежем виде и цельноплодного консервирования.
Плоды в свежем виде хранятся до Нового года.
Среднепоздний (110-120 дней).
Плоды овально-кубовидные, ярко-красные, массой 115-140 г, очень плотные, с толстой кожицей.
Высокий выход товарной продукции.
Устойчивый к заболеваниям и неблагоприятным условиям выращивания, жаростойкость, обильное плодоношение, дружное созревание плодов, отличная транспортабельность.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  <charset val="204"/>
          </rPr>
          <t>Интдетерминантный тип куста.
Для выращивания в теплице и в открытом грунте.
Высота: 1,5 м.
Требуется подвязка.
Формировать растение в 2 стебля.
(Для этого оставляют 1 пасынок, растущий под первой цветущей кистью).
Урожайность до 5 кг с 1 куста!
Плоды плоскоокругые, в форме цветка, ребристые у плодоножки.
вес - 300-400гр.
Идеально для салатов, а также приготовления соусов и соков.
Очень вкусные, мясистые, сочные.
Устойчив к основным болезням томата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  <charset val="204"/>
          </rPr>
          <t>Детерминантный тип куста.
Раннеспелый 95-100 дней от всходов.
Высота 0,5-0,6м.
Для выращивания в теплице и в открытом грунте с подвязкой к опоре.
Требуется частичное пасынкование. Первая кисть формируется над 5-7 листом, каждая последущая - через 1-2 листа.
Полды розовые, плоскоокруглые с небольшой гофрой, с пышными "плечиками".
вес 250-350 гр.
 Если дать созреть на кусте - плоды очень вкусные и мясистые.
Подходит для салатов и домашней кулинарии.
Урожайность 12-18 кг с кв.м. (4 куста)
Устойчив к болезням томата.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  <charset val="204"/>
          </rPr>
          <t>Популярный скороспелый сорт. Период от всходов до начала плодоношения 90-110 дн. Растение короткоплетистое, мощное. Плоды довольно крупные, массой 2-4 кг, с кожурой желто-оранжевого цвета и неглубокими сегментами. Мякоть толстая, оранжевая, нежная, сочная и сладкая. Пригодна для свежего потребления и переработки. Сорт не подлежит длительному хранению.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  <charset val="204"/>
          </rPr>
          <t>Сочетание вкуса и необыкновенной красоты. Раннеспелый сорт. Растение сильно растущее, плодоносит непрерывно все лето и осень.  Ягоды сочные, красные и очень вкусные. Лучший сорт для выращивания на балконе  в контейнерах и подвесных корзинах.</t>
        </r>
      </text>
    </comment>
  </commentList>
</comments>
</file>

<file path=xl/sharedStrings.xml><?xml version="1.0" encoding="utf-8"?>
<sst xmlns="http://schemas.openxmlformats.org/spreadsheetml/2006/main" count="1340" uniqueCount="960">
  <si>
    <t>наименование</t>
  </si>
  <si>
    <t>фото</t>
  </si>
  <si>
    <t>кол-во в кассете</t>
  </si>
  <si>
    <t>цена за 1 ед.</t>
  </si>
  <si>
    <t>розовый</t>
  </si>
  <si>
    <t>красный</t>
  </si>
  <si>
    <t>синий</t>
  </si>
  <si>
    <t>белый</t>
  </si>
  <si>
    <t>микс</t>
  </si>
  <si>
    <t>фиолетовый</t>
  </si>
  <si>
    <t>желтый</t>
  </si>
  <si>
    <t>Bananza              harmony</t>
  </si>
  <si>
    <t>Bananza              yellow</t>
  </si>
  <si>
    <t>Wizard                   jade</t>
  </si>
  <si>
    <t>Wizard                 velvet red</t>
  </si>
  <si>
    <t>Wizard                 golden</t>
  </si>
  <si>
    <t>бело-зеленый</t>
  </si>
  <si>
    <t>белый с фиолетовым</t>
  </si>
  <si>
    <t>белый с черным</t>
  </si>
  <si>
    <t>малиновый</t>
  </si>
  <si>
    <t>Фуксия</t>
  </si>
  <si>
    <t>Bella Rosella</t>
  </si>
  <si>
    <t>сиреневый</t>
  </si>
  <si>
    <t xml:space="preserve">красный с белым </t>
  </si>
  <si>
    <t>Reddy                   bright red</t>
  </si>
  <si>
    <t>гумбалария</t>
  </si>
  <si>
    <t>зеленый "кудрявый" лист с белым краем</t>
  </si>
  <si>
    <t>традесканция мелколистная</t>
  </si>
  <si>
    <t>лобелия ампельная</t>
  </si>
  <si>
    <t>серебристый</t>
  </si>
  <si>
    <t>зеленый</t>
  </si>
  <si>
    <t>цвет</t>
  </si>
  <si>
    <t>серия</t>
  </si>
  <si>
    <t>www.участок-1.рф</t>
  </si>
  <si>
    <t>Московская обл., Дмитровский район, с. Рогачёво, участок №1</t>
  </si>
  <si>
    <t>оранжевый</t>
  </si>
  <si>
    <t>артикул</t>
  </si>
  <si>
    <t>овощи и ягоды</t>
  </si>
  <si>
    <t>бодрость</t>
  </si>
  <si>
    <t>описание</t>
  </si>
  <si>
    <t>алмаз</t>
  </si>
  <si>
    <t>обыкновенная</t>
  </si>
  <si>
    <t>Рио Гранде Оригинал</t>
  </si>
  <si>
    <t>голубой</t>
  </si>
  <si>
    <t>каскад</t>
  </si>
  <si>
    <t>кашпо ампельных:</t>
  </si>
  <si>
    <t>высота</t>
  </si>
  <si>
    <t>50-60</t>
  </si>
  <si>
    <t>кол-во ячеек в кассете</t>
  </si>
  <si>
    <t>кашпо 3,5 литра</t>
  </si>
  <si>
    <t xml:space="preserve">кол-во ячеек в кассете </t>
  </si>
  <si>
    <t>красно-желтый</t>
  </si>
  <si>
    <t>Цветная капуста</t>
  </si>
  <si>
    <t>Брокколи</t>
  </si>
  <si>
    <t>сумма</t>
  </si>
  <si>
    <t>Bananza              deep orange</t>
  </si>
  <si>
    <t>колич. кассет (ваш заказ)</t>
  </si>
  <si>
    <t>Бегония клубневая</t>
  </si>
  <si>
    <t>желтый с пятном</t>
  </si>
  <si>
    <t xml:space="preserve">Bananza         Flame </t>
  </si>
  <si>
    <t>георгина</t>
  </si>
  <si>
    <t>львиный зев</t>
  </si>
  <si>
    <t>Silverdust</t>
  </si>
  <si>
    <t>Заявка от:</t>
  </si>
  <si>
    <t>тел.:</t>
  </si>
  <si>
    <t>e-mail:</t>
  </si>
  <si>
    <t>Контактное лицо:</t>
  </si>
  <si>
    <t>адрес:</t>
  </si>
  <si>
    <t>доставка или самовывоз?</t>
  </si>
  <si>
    <t>info@участок-1.рф</t>
  </si>
  <si>
    <t>Gulliver Basket                   white</t>
  </si>
  <si>
    <t>Basket Gulliver                   violet</t>
  </si>
  <si>
    <t>бакопа          Bacopa</t>
  </si>
  <si>
    <t>бегония          Begonia hybrida</t>
  </si>
  <si>
    <t>нежный зеленый лист, белый цветочек</t>
  </si>
  <si>
    <t xml:space="preserve">плющ  </t>
  </si>
  <si>
    <t>красный в полоску лист</t>
  </si>
  <si>
    <t>зеленый, бело-зеленый</t>
  </si>
  <si>
    <t>ваш заказ, колич. шт.</t>
  </si>
  <si>
    <t>транспортные расходы</t>
  </si>
  <si>
    <t>ваш зака колич. Шт. кассет</t>
  </si>
  <si>
    <t>ИТОГО:</t>
  </si>
  <si>
    <t>среднеспелый 110-120 дн.</t>
  </si>
  <si>
    <t>0,7-1</t>
  </si>
  <si>
    <t>средне-ранний 111</t>
  </si>
  <si>
    <t>арт.</t>
  </si>
  <si>
    <t>срок созревания</t>
  </si>
  <si>
    <t>-</t>
  </si>
  <si>
    <t>Огурец</t>
  </si>
  <si>
    <t>традесканция зебрино</t>
  </si>
  <si>
    <t>Deep Purple</t>
  </si>
  <si>
    <t>раннеспелый 80-85 дней</t>
  </si>
  <si>
    <t>среднеспелый 71 день после всходов</t>
  </si>
  <si>
    <t>Смилла F1</t>
  </si>
  <si>
    <t>Лаки F1</t>
  </si>
  <si>
    <t>45-55</t>
  </si>
  <si>
    <t>ваш заказ (колич-во кассет)</t>
  </si>
  <si>
    <t>итого цветы:</t>
  </si>
  <si>
    <t>срок поставки, дата</t>
  </si>
  <si>
    <t xml:space="preserve">Basket Gulliver pink                    </t>
  </si>
  <si>
    <t>800-005к</t>
  </si>
  <si>
    <t>800-006к</t>
  </si>
  <si>
    <t>800-007к</t>
  </si>
  <si>
    <t>800-008к</t>
  </si>
  <si>
    <t>800-009к</t>
  </si>
  <si>
    <t>калиброхоа</t>
  </si>
  <si>
    <t>Crave strawberry star</t>
  </si>
  <si>
    <t>800-012к</t>
  </si>
  <si>
    <t xml:space="preserve">оранжевый  </t>
  </si>
  <si>
    <t>800-020к</t>
  </si>
  <si>
    <t>800-021к</t>
  </si>
  <si>
    <t xml:space="preserve">микс </t>
  </si>
  <si>
    <t>800-024к</t>
  </si>
  <si>
    <t>Easy Wave        white</t>
  </si>
  <si>
    <t xml:space="preserve">петуния ампельная  </t>
  </si>
  <si>
    <t>белый махровый</t>
  </si>
  <si>
    <t>800-040к</t>
  </si>
  <si>
    <t>800-043к</t>
  </si>
  <si>
    <t>800-044к</t>
  </si>
  <si>
    <t>800-050к</t>
  </si>
  <si>
    <t>800-052к</t>
  </si>
  <si>
    <t>красный (полуампель)</t>
  </si>
  <si>
    <t>800-072к</t>
  </si>
  <si>
    <t>800-073к</t>
  </si>
  <si>
    <t>800-074к</t>
  </si>
  <si>
    <t>плектрантус</t>
  </si>
  <si>
    <t>800-076к</t>
  </si>
  <si>
    <t>800-077к</t>
  </si>
  <si>
    <t>800-082к</t>
  </si>
  <si>
    <t>800-084к</t>
  </si>
  <si>
    <t>800-078к</t>
  </si>
  <si>
    <t>800-001к</t>
  </si>
  <si>
    <t>800-002к</t>
  </si>
  <si>
    <t>800-003к</t>
  </si>
  <si>
    <t>колич. шт.</t>
  </si>
  <si>
    <t>поставьте нужное количество заказываемых кассет в жёлтый столбец</t>
  </si>
  <si>
    <t>101-54</t>
  </si>
  <si>
    <t>агератум мексиканский</t>
  </si>
  <si>
    <t>алиссум морской компактный</t>
  </si>
  <si>
    <t>152-54</t>
  </si>
  <si>
    <t>151-54</t>
  </si>
  <si>
    <t>Ester Bonne      deep rose</t>
  </si>
  <si>
    <t>150-54</t>
  </si>
  <si>
    <t>Ester Bonnet      white</t>
  </si>
  <si>
    <t>Ester Bonnet    Violet</t>
  </si>
  <si>
    <t xml:space="preserve">астра китайская </t>
  </si>
  <si>
    <t>астра китайская</t>
  </si>
  <si>
    <t>703-54</t>
  </si>
  <si>
    <t>702-54</t>
  </si>
  <si>
    <t>704-54</t>
  </si>
  <si>
    <t>бархатцы отклоненные</t>
  </si>
  <si>
    <t xml:space="preserve">бархатцы отклоненные </t>
  </si>
  <si>
    <t>705-54</t>
  </si>
  <si>
    <t>752-40</t>
  </si>
  <si>
    <t>бархатцы прямостоячие</t>
  </si>
  <si>
    <t>Antigua orange</t>
  </si>
  <si>
    <t>753-40</t>
  </si>
  <si>
    <t>Antigua yellow</t>
  </si>
  <si>
    <t>оранжевый 20-30 см</t>
  </si>
  <si>
    <t>желтый 20-30 см</t>
  </si>
  <si>
    <t>бегония вечноцветущая</t>
  </si>
  <si>
    <t>252-54</t>
  </si>
  <si>
    <t>250-54</t>
  </si>
  <si>
    <t>258-54</t>
  </si>
  <si>
    <t>тём. Л. красный</t>
  </si>
  <si>
    <t>тём. Л. белый</t>
  </si>
  <si>
    <t>зел. Л. розовый</t>
  </si>
  <si>
    <t>зел. Л. красный</t>
  </si>
  <si>
    <t>255-54</t>
  </si>
  <si>
    <t>зел. Л. белый</t>
  </si>
  <si>
    <t>210-Р9</t>
  </si>
  <si>
    <t>213-Р9</t>
  </si>
  <si>
    <t>212-Р9</t>
  </si>
  <si>
    <t>211-Р9</t>
  </si>
  <si>
    <t xml:space="preserve">вербена гибридная </t>
  </si>
  <si>
    <t>302-54</t>
  </si>
  <si>
    <t>356-40</t>
  </si>
  <si>
    <t>363-40</t>
  </si>
  <si>
    <t>красный с черным пятном</t>
  </si>
  <si>
    <t xml:space="preserve">виола Виттрока </t>
  </si>
  <si>
    <t>Figaro mix</t>
  </si>
  <si>
    <t xml:space="preserve">колеус гибридный </t>
  </si>
  <si>
    <t>500-54</t>
  </si>
  <si>
    <t>503-54</t>
  </si>
  <si>
    <t>Wizard               rose</t>
  </si>
  <si>
    <t>розовый с зеленым</t>
  </si>
  <si>
    <t>505-54</t>
  </si>
  <si>
    <t>504-54</t>
  </si>
  <si>
    <t>Wizard                   Scarlet</t>
  </si>
  <si>
    <t>506-54</t>
  </si>
  <si>
    <t xml:space="preserve">лобелия ежевидная   </t>
  </si>
  <si>
    <t>600-54</t>
  </si>
  <si>
    <t>Riviera sky blue</t>
  </si>
  <si>
    <t>606-54</t>
  </si>
  <si>
    <t>Riviera midnight blue</t>
  </si>
  <si>
    <t>604-54</t>
  </si>
  <si>
    <t>Riviera white</t>
  </si>
  <si>
    <t>Snaptini formula/full mix</t>
  </si>
  <si>
    <t>петуния крупноцветковая</t>
  </si>
  <si>
    <t>654-54</t>
  </si>
  <si>
    <t xml:space="preserve">Limbo blue         </t>
  </si>
  <si>
    <t>656-54</t>
  </si>
  <si>
    <t>666-54</t>
  </si>
  <si>
    <t>667-54</t>
  </si>
  <si>
    <t>671-54</t>
  </si>
  <si>
    <t xml:space="preserve">Limbo burgundy       </t>
  </si>
  <si>
    <t xml:space="preserve">Limbo  red         </t>
  </si>
  <si>
    <t xml:space="preserve">Limbo  rose         </t>
  </si>
  <si>
    <t xml:space="preserve">Limbo white         </t>
  </si>
  <si>
    <t>678-54</t>
  </si>
  <si>
    <t xml:space="preserve">петуния многоцветковая </t>
  </si>
  <si>
    <t>130-54</t>
  </si>
  <si>
    <t>сальвия блестящая</t>
  </si>
  <si>
    <t>140-54</t>
  </si>
  <si>
    <t>цинерария морская</t>
  </si>
  <si>
    <t>30-30-54</t>
  </si>
  <si>
    <t>40-18-54</t>
  </si>
  <si>
    <t>Карантанский</t>
  </si>
  <si>
    <t>40-16-54</t>
  </si>
  <si>
    <t>40-12-54л</t>
  </si>
  <si>
    <t>40-15-54ч</t>
  </si>
  <si>
    <t>40-19-54</t>
  </si>
  <si>
    <t>Среднеранний сорт, 43-45 дней от всходов. Растение кустовое, хорошо облиственное. Семенная камера маленькая, мякоть бело-кремовая, плотная, сочная. Масса 0,7-1,2 кг.</t>
  </si>
  <si>
    <t>среднеранний 35-45 дней</t>
  </si>
  <si>
    <t>10-01-40</t>
  </si>
  <si>
    <t>20-25-54</t>
  </si>
  <si>
    <t>20-24-54</t>
  </si>
  <si>
    <t>20-20-54</t>
  </si>
  <si>
    <t>20-21-54</t>
  </si>
  <si>
    <t>Перец</t>
  </si>
  <si>
    <t>Атлант</t>
  </si>
  <si>
    <t>Раннеспелый сорт, 95-120 дней. Высота растения 90-100 см. Плоды удлиненно-призмовидные 22х5 см, 2-3 камерные, толщина стенки 3-4 мм, красные.</t>
  </si>
  <si>
    <t>60-66-54</t>
  </si>
  <si>
    <t>60-67-54</t>
  </si>
  <si>
    <t>Благодар</t>
  </si>
  <si>
    <t>раннеспелый 93-103 дня</t>
  </si>
  <si>
    <t>70-72-54</t>
  </si>
  <si>
    <t>70-71-54</t>
  </si>
  <si>
    <t>70-76-54</t>
  </si>
  <si>
    <t>80-83-40</t>
  </si>
  <si>
    <t>Россиянка</t>
  </si>
  <si>
    <t>90-110</t>
  </si>
  <si>
    <t>40-13-54</t>
  </si>
  <si>
    <t>Сочетание вкуса и необыкновенной красоты. Раннеспелый сорт. Растение сильно растущее, плодоносит непрерывно все лето и осень. Ягоды сочные, красные и очень вкусные. Лучший сорт для выращивания на балконе  в контейнерах и подвесных корзинах.</t>
  </si>
  <si>
    <t>поставьте необходимое количество кассет в желтый столбик</t>
  </si>
  <si>
    <t xml:space="preserve">колич., шт. </t>
  </si>
  <si>
    <t>90-100</t>
  </si>
  <si>
    <t>44-54</t>
  </si>
  <si>
    <t>Заявка №      от:</t>
  </si>
  <si>
    <t>Алоха</t>
  </si>
  <si>
    <t>100-54</t>
  </si>
  <si>
    <t>Senator</t>
  </si>
  <si>
    <t>тём. л. Розовый</t>
  </si>
  <si>
    <t>Ambassador</t>
  </si>
  <si>
    <t>251-54</t>
  </si>
  <si>
    <t>253-54</t>
  </si>
  <si>
    <t xml:space="preserve"> Fortune</t>
  </si>
  <si>
    <t>синий c черным пятном</t>
  </si>
  <si>
    <t>404-54</t>
  </si>
  <si>
    <t>502-54</t>
  </si>
  <si>
    <t xml:space="preserve">Wizard Black Dragon                </t>
  </si>
  <si>
    <t>темно-красный</t>
  </si>
  <si>
    <t>550-54</t>
  </si>
  <si>
    <t xml:space="preserve"> Picotee mix</t>
  </si>
  <si>
    <t>120-54</t>
  </si>
  <si>
    <t>игольчатая</t>
  </si>
  <si>
    <t>пионовидная</t>
  </si>
  <si>
    <t>121-54</t>
  </si>
  <si>
    <t>122-54</t>
  </si>
  <si>
    <t>Принцесса</t>
  </si>
  <si>
    <t>70-01-54</t>
  </si>
  <si>
    <t>70-03-54</t>
  </si>
  <si>
    <t>Регина</t>
  </si>
  <si>
    <t>800-031-54</t>
  </si>
  <si>
    <t>Ramblin</t>
  </si>
  <si>
    <t>Aurora rim magestik</t>
  </si>
  <si>
    <t>Origami Watermelon</t>
  </si>
  <si>
    <t>Origami white</t>
  </si>
  <si>
    <t>Potunia Coral</t>
  </si>
  <si>
    <t>Potunia Purple Halo</t>
  </si>
  <si>
    <t>Surprise Magenta Halo</t>
  </si>
  <si>
    <t>800-072-54</t>
  </si>
  <si>
    <t>Sweetunia Burgundy Gem</t>
  </si>
  <si>
    <t>800-073-54</t>
  </si>
  <si>
    <t>800-074-54</t>
  </si>
  <si>
    <t>800-035-54</t>
  </si>
  <si>
    <t>800-033-54</t>
  </si>
  <si>
    <t xml:space="preserve">kabloom white </t>
  </si>
  <si>
    <t xml:space="preserve">Atlantic Burgundy </t>
  </si>
  <si>
    <t>Atlantic Red Star</t>
  </si>
  <si>
    <t>Atlantic White</t>
  </si>
  <si>
    <t>800-025к</t>
  </si>
  <si>
    <t>800-026к</t>
  </si>
  <si>
    <t>800-004к</t>
  </si>
  <si>
    <t>Quartz-XP</t>
  </si>
  <si>
    <t>коралловый</t>
  </si>
  <si>
    <t>нежно-голубой с темной серединкой</t>
  </si>
  <si>
    <t>розовый со звездой</t>
  </si>
  <si>
    <t>розовый, махровый</t>
  </si>
  <si>
    <t>бордовый</t>
  </si>
  <si>
    <t>малиновый в крапинку</t>
  </si>
  <si>
    <t xml:space="preserve">бордовый </t>
  </si>
  <si>
    <t>фиолетовый с белой окантовкой</t>
  </si>
  <si>
    <t>8-926-785-70-30 Иван</t>
  </si>
  <si>
    <t>8-903-170-58-52 - Ольга</t>
  </si>
  <si>
    <t>АМПЕЛЬНЫЕ РАССАДА  в кассетах 54</t>
  </si>
  <si>
    <t>Отличный вкус. Один из лучших среднеспелых сортов. Период от всходов до уборки урожая 110-150 дней. Растение высотой 45-56 см.  Плоды цилиндрические, длиной 14-18 см, массой 100-165 г, тёмно-фиолетовые. Мякоть зеленоватая, плотная, без горечи, отличного вкуса. Универсальное использование.</t>
  </si>
  <si>
    <t>среднеспелый 110-150 дн.</t>
  </si>
  <si>
    <t xml:space="preserve">Нежная зелень в течение всего лета. Период от всходов до технической спелости 70-80 дней. Розетка крупная, с большим количеством листьев тёмно-зелёного цвета, обладающих приятным ароматом. Отличается холодостойкостью, хорошо зимует и рано весной даёт свежую зелень. </t>
  </si>
  <si>
    <t xml:space="preserve">Среднеспелый сорт, высокая ароматичность, листовая розетка мощная, прямостоячая, листья срезают несколько раз за лето, сорт засухоустойчив и устойчив к низким температурам. </t>
  </si>
  <si>
    <t>Раннеспелый гибрид 80-85 дней от всходов.
Масса 1,8-2 кг. Урожайность 4-6 кг на кв. м при норме высадки 70х45см. Форма плосско-округлая, мелкобугристая, плотнаая, белая. Отличные вкусовые качества! Хорошая сструктура для переработки. Назначение - для употребления в свежем виде, переработки, замораживания.</t>
  </si>
  <si>
    <t>Среднеспелый ( убирать после всходов через 71 день). Форма плосско-округлая, мелкобугристая, компактная с нежной текстурой. Вкус отличный!
Масса 300-600 гр Урожайность 1,5 кг на 1 кв.м.</t>
  </si>
  <si>
    <t>раннеспелый 95-120 дн.</t>
  </si>
  <si>
    <t>Земляника ремонтантная</t>
  </si>
  <si>
    <t>Тыква крупноплодная</t>
  </si>
  <si>
    <t>Томат</t>
  </si>
  <si>
    <t xml:space="preserve">Ккапуста </t>
  </si>
  <si>
    <t>Капуста</t>
  </si>
  <si>
    <t>Кабачок</t>
  </si>
  <si>
    <t>Укроп</t>
  </si>
  <si>
    <t>Баклажан</t>
  </si>
  <si>
    <t>Кинза</t>
  </si>
  <si>
    <t>Лук порей</t>
  </si>
  <si>
    <t>Петрушка листовая</t>
  </si>
  <si>
    <t xml:space="preserve">Сельдерей листовой </t>
  </si>
  <si>
    <t>Интдетерминантный тип куста. Для выращивания в теплице и в открытом грунте. Высота: 1,5 м.
Требуется подвязка. Формировать растение в 2 стебля.(Для этого оставляют 1 пасынок, растущий под первой цветущей кистью). Урожайность до 5 кг с 1 куста! Плоды плоскоокругые, в форме цветка, ребристые у плодоножки. Ввес - 300-400гр.
Идеально для салатов, а также приготовления соусов и соков. Очень вкусные, мясистые, сочные.
Устойчив к основным болезням томата</t>
  </si>
  <si>
    <t>Популярный скороспелый сорт. Период от всходов до начала плодоношения 90-110 дн. Растение короткоплетистое, мощное. Плоды довольно крупные, массой 2-4 кг, с кожурой желто-оранжевого цвета и неглубокими сегментами. Мякоть толстая, оранжевая, нежная, сочная и сладкая. Сорт не подлежит длительному хранению.</t>
  </si>
  <si>
    <t>Сорт томата Рио Гранде рекомендуется для открытого грунта и пленочных укрытий.
В южных районах пригоден для безрассадной культуры и одноразовой уборки. Рекомендуется для употребления в свежем виде и цельноплодного консервирования.
Плоды в свежем виде хранятся до Нового года.
Среднепоздний (110-120 дней).
Растение детерминантное, сильнорослое, высотой 0,7-1 м.
Плоды овально-кубовидные, ярко-красные, массой 115-140 г, очень плотные, с толстой кожицей.
Высокий выход товарной продукции.
Устойчивый к заболеваниям и неблагоприятным условиям выращивания, жаростойкость, обильное плодоношение, дружное созревание плодов, отличная транспортабельность.</t>
  </si>
  <si>
    <t>Заявка №       от:</t>
  </si>
  <si>
    <t>8-926-785-70-30 - Иван</t>
  </si>
  <si>
    <t>8-903-170-58-52 Ольга</t>
  </si>
  <si>
    <t>Аир Вариегата</t>
  </si>
  <si>
    <t>Аквилегия Винки микс</t>
  </si>
  <si>
    <t>Аквилегия Климентина махровая, микс</t>
  </si>
  <si>
    <t>Аквилегия оригами микс</t>
  </si>
  <si>
    <t>Анафалис</t>
  </si>
  <si>
    <t>Арабис</t>
  </si>
  <si>
    <t>Армерия белая</t>
  </si>
  <si>
    <t>Армерия розовая</t>
  </si>
  <si>
    <t>Астильба Фэнал красный</t>
  </si>
  <si>
    <t>Астильбоидес</t>
  </si>
  <si>
    <t>Астра альпийская, микс</t>
  </si>
  <si>
    <t>Астра кустарниковая микс</t>
  </si>
  <si>
    <t>Астра кустарниковая розовая</t>
  </si>
  <si>
    <t>Астра кустарниковая синяя</t>
  </si>
  <si>
    <t>Астра кустарниковая белая</t>
  </si>
  <si>
    <t>Астра новобельгийская, микс</t>
  </si>
  <si>
    <t>Аубриетта</t>
  </si>
  <si>
    <t>Бузульник зубчатый</t>
  </si>
  <si>
    <t>Вальдштейния</t>
  </si>
  <si>
    <t>Василек горный белый</t>
  </si>
  <si>
    <t>Василек горный синий</t>
  </si>
  <si>
    <t>Ветренница дубравная</t>
  </si>
  <si>
    <t>Вербейник  точечный (продырявленный)</t>
  </si>
  <si>
    <t>Вероника длиннолистная</t>
  </si>
  <si>
    <t>Вероника золотистая</t>
  </si>
  <si>
    <t>Вероника колосковая синяя</t>
  </si>
  <si>
    <t>Вероника нитевидная</t>
  </si>
  <si>
    <t>Вероника ползучая</t>
  </si>
  <si>
    <t>Ветренница японская</t>
  </si>
  <si>
    <t>Волжанка</t>
  </si>
  <si>
    <t>Гайлардия</t>
  </si>
  <si>
    <t>Гвоздика бородатая (турецкая)</t>
  </si>
  <si>
    <t xml:space="preserve">Гвоздика махровая </t>
  </si>
  <si>
    <t>Гвоздика серо-голубая</t>
  </si>
  <si>
    <t>Гвоздика травянка розовая</t>
  </si>
  <si>
    <t>Гелениум осенний желтый</t>
  </si>
  <si>
    <t>Гелениум осенний красный</t>
  </si>
  <si>
    <t>Герань крупнокорневищная</t>
  </si>
  <si>
    <t>Герань красно-коричневая</t>
  </si>
  <si>
    <t>Гибсофила метельчатая</t>
  </si>
  <si>
    <t>Гибсофила ползучая</t>
  </si>
  <si>
    <t>Дороникум Литл Лео</t>
  </si>
  <si>
    <t>Душица золотистая</t>
  </si>
  <si>
    <t>Душица обыкновенная</t>
  </si>
  <si>
    <t>Живучка вариегатная</t>
  </si>
  <si>
    <t xml:space="preserve">Живучка зеленая    </t>
  </si>
  <si>
    <t xml:space="preserve">Живучка шоколадная </t>
  </si>
  <si>
    <t>Зеленчук</t>
  </si>
  <si>
    <t>Иссоп</t>
  </si>
  <si>
    <t>Камнеломка Арендса красная</t>
  </si>
  <si>
    <t>Камнеломка метельчатая</t>
  </si>
  <si>
    <t>Камнеломка теневая</t>
  </si>
  <si>
    <t>Колокольчик гарганский</t>
  </si>
  <si>
    <t>Колокольчик карпатский белый</t>
  </si>
  <si>
    <t xml:space="preserve">Колокольчик персиколистный </t>
  </si>
  <si>
    <t>Колокольчик персиколистный синий</t>
  </si>
  <si>
    <t>Колокольчик Портеншлага</t>
  </si>
  <si>
    <t>Колокольчик скученный белый</t>
  </si>
  <si>
    <t>Колокольчик скученный синий</t>
  </si>
  <si>
    <t>Колокольчик точечный белый</t>
  </si>
  <si>
    <t>Колокольчик крапиволистный</t>
  </si>
  <si>
    <t>Колокольчик точечный розовый</t>
  </si>
  <si>
    <t>Коэлерия</t>
  </si>
  <si>
    <t>Кровохлёбка</t>
  </si>
  <si>
    <t>Купена Максимовича</t>
  </si>
  <si>
    <t>Лаванда узколистная</t>
  </si>
  <si>
    <t>Лапчатка золотистая</t>
  </si>
  <si>
    <t>Лиатрис</t>
  </si>
  <si>
    <t>Лилейник желтый ранний</t>
  </si>
  <si>
    <t>Лилейник микс</t>
  </si>
  <si>
    <t>Лабазник вариегата</t>
  </si>
  <si>
    <t>Лабазник розовый</t>
  </si>
  <si>
    <t>Манжетка мягкая</t>
  </si>
  <si>
    <t>Манник</t>
  </si>
  <si>
    <t>Медуница сахарная</t>
  </si>
  <si>
    <t>Медуница серебристая</t>
  </si>
  <si>
    <t>Мискантус</t>
  </si>
  <si>
    <t>Молиния вариегатная</t>
  </si>
  <si>
    <t>Молодило микс</t>
  </si>
  <si>
    <t>Мшанка</t>
  </si>
  <si>
    <t>Мята микс</t>
  </si>
  <si>
    <t xml:space="preserve">Овсянница, голубая </t>
  </si>
  <si>
    <t>Овсянница Готье</t>
  </si>
  <si>
    <t>Овсянница сизая</t>
  </si>
  <si>
    <t>Осока Моррова вариегатная</t>
  </si>
  <si>
    <t>Осока пальмолистная</t>
  </si>
  <si>
    <t>Осока птиценожковая</t>
  </si>
  <si>
    <t>Пион, микс</t>
  </si>
  <si>
    <t>Полынь древовидная</t>
  </si>
  <si>
    <t>Полынь Людовика</t>
  </si>
  <si>
    <t>Полынь Стеллера</t>
  </si>
  <si>
    <t>Полынь Шмидта Нана</t>
  </si>
  <si>
    <t>Посконник</t>
  </si>
  <si>
    <t>Просо голубое</t>
  </si>
  <si>
    <t>Райграс бульбоносный</t>
  </si>
  <si>
    <t>Ромашка Аляска</t>
  </si>
  <si>
    <t>Ромашка махровая</t>
  </si>
  <si>
    <t>Ромашка (поповник)</t>
  </si>
  <si>
    <t>Ромашка принцесса</t>
  </si>
  <si>
    <t xml:space="preserve">Рудбекия блестящая голдштурм </t>
  </si>
  <si>
    <t>Седум видный</t>
  </si>
  <si>
    <t>Седум видный красный</t>
  </si>
  <si>
    <t>Седум видный Матрона</t>
  </si>
  <si>
    <t>Седум белый</t>
  </si>
  <si>
    <t xml:space="preserve">Седум камчатский  </t>
  </si>
  <si>
    <t xml:space="preserve">Седум ложный </t>
  </si>
  <si>
    <t>Седум уссурийский</t>
  </si>
  <si>
    <t>Седум Эверса</t>
  </si>
  <si>
    <t>Сисиринхиум</t>
  </si>
  <si>
    <t>Сныть вариегатная</t>
  </si>
  <si>
    <t>Тархун</t>
  </si>
  <si>
    <t>Телима</t>
  </si>
  <si>
    <t>Тиарелла</t>
  </si>
  <si>
    <t>Тимьян вариегатный</t>
  </si>
  <si>
    <t>Тимьян лимонный</t>
  </si>
  <si>
    <t>Тимьян микс</t>
  </si>
  <si>
    <t>Тысячелистник микс</t>
  </si>
  <si>
    <t>Тысячелистник паприка</t>
  </si>
  <si>
    <t>Тысячелистник Птармика</t>
  </si>
  <si>
    <t>Фиалка белая</t>
  </si>
  <si>
    <t>Флокс метельчатый (в ассортименте)</t>
  </si>
  <si>
    <t>Флокс шиловидный белый</t>
  </si>
  <si>
    <t>Флокс шиловидный розовый</t>
  </si>
  <si>
    <t>Флокс шиловидный сиреневый</t>
  </si>
  <si>
    <t>Хохлатка</t>
  </si>
  <si>
    <t>Чистец</t>
  </si>
  <si>
    <t>Шалфей дубравный розовый</t>
  </si>
  <si>
    <t>Шалфей дубравный синий</t>
  </si>
  <si>
    <t>Эдельвейс</t>
  </si>
  <si>
    <t>Ясколка войлочная</t>
  </si>
  <si>
    <t>Яснотка крапчатая</t>
  </si>
  <si>
    <t>Ячмень гривастый</t>
  </si>
  <si>
    <t>Примечание: Товар выделенный красным цветом ожидается в продаже в конце августа 2021 года</t>
  </si>
  <si>
    <t>КУСТАРНИКИ</t>
  </si>
  <si>
    <t>НАИМЕНОВАНИЕ</t>
  </si>
  <si>
    <t>ГОРШОК</t>
  </si>
  <si>
    <t>ЦЕНА</t>
  </si>
  <si>
    <t>ЗАКАЗ, ШТ.</t>
  </si>
  <si>
    <t>СУММА, РУБ</t>
  </si>
  <si>
    <t>наличие, шт.</t>
  </si>
  <si>
    <t>С-15</t>
  </si>
  <si>
    <t>С-3</t>
  </si>
  <si>
    <t>Вейгелла пурпурная</t>
  </si>
  <si>
    <t>Гортензия древовидная</t>
  </si>
  <si>
    <t>Жасмин Чубушник Земляничный</t>
  </si>
  <si>
    <t>Ива пурпурная Нана</t>
  </si>
  <si>
    <t>Кизильник блестящий</t>
  </si>
  <si>
    <t>Лапчатка Кустарниковая желтая</t>
  </si>
  <si>
    <t>Лапчатка Кустарниковая розовая</t>
  </si>
  <si>
    <t>Пузыреплодник дьяболо</t>
  </si>
  <si>
    <t>Роза Морщинистая</t>
  </si>
  <si>
    <t>Спирея Вангутта</t>
  </si>
  <si>
    <t>Спирея серая GREY SHINE</t>
  </si>
  <si>
    <t>гипсофила</t>
  </si>
  <si>
    <t>Джипси Компакт Вайт</t>
  </si>
  <si>
    <t>Гарден Брайт Пинк</t>
  </si>
  <si>
    <t>Свит Каролина Purple</t>
  </si>
  <si>
    <t>Свит каролина Bronze</t>
  </si>
  <si>
    <t>розовый  махровый</t>
  </si>
  <si>
    <t>красный махровый</t>
  </si>
  <si>
    <t xml:space="preserve">Kabloom Yellow </t>
  </si>
  <si>
    <t>Colibri Orange</t>
  </si>
  <si>
    <t>фиолетовый с желтой звездой</t>
  </si>
  <si>
    <t>Cabaret Good Night Kiss</t>
  </si>
  <si>
    <t>Can-Can Rosies Blue</t>
  </si>
  <si>
    <t>Can-Can Rosies Pink Vein</t>
  </si>
  <si>
    <t>Can-Can Rosies White</t>
  </si>
  <si>
    <t>сцевола</t>
  </si>
  <si>
    <t>горец</t>
  </si>
  <si>
    <t>барвинок большой вариегата</t>
  </si>
  <si>
    <t>папоротник</t>
  </si>
  <si>
    <t>пеларгония  (герань ампельная)</t>
  </si>
  <si>
    <t>петуния ампельная</t>
  </si>
  <si>
    <t>Surfinia Table White</t>
  </si>
  <si>
    <t>Aurora Star Rose</t>
  </si>
  <si>
    <t>Sanguna Red Impoved</t>
  </si>
  <si>
    <t>Mystical Midnight Gold</t>
  </si>
  <si>
    <t>Surprise Sparkling Cardinal</t>
  </si>
  <si>
    <t>нежно розовый с темной серединой</t>
  </si>
  <si>
    <t>Easy Wave  Burgundy</t>
  </si>
  <si>
    <t>Еasy Wave Plam Veyn</t>
  </si>
  <si>
    <t xml:space="preserve">сиреневый </t>
  </si>
  <si>
    <t>Еasy Wave Red Velour</t>
  </si>
  <si>
    <t>Shock Wave Deep Purple</t>
  </si>
  <si>
    <t xml:space="preserve"> Illumination mix</t>
  </si>
  <si>
    <t>800-011к</t>
  </si>
  <si>
    <t>800-023к</t>
  </si>
  <si>
    <t>800-027к</t>
  </si>
  <si>
    <t>800-028к</t>
  </si>
  <si>
    <t>800-033к</t>
  </si>
  <si>
    <t>800-034к</t>
  </si>
  <si>
    <t>800-041к</t>
  </si>
  <si>
    <t>800-051к</t>
  </si>
  <si>
    <t>800-060к</t>
  </si>
  <si>
    <t>800-061к</t>
  </si>
  <si>
    <t>800-062к</t>
  </si>
  <si>
    <t>800-063к</t>
  </si>
  <si>
    <t>800-064к</t>
  </si>
  <si>
    <t>800-065к</t>
  </si>
  <si>
    <t>800-066к</t>
  </si>
  <si>
    <t>800-067к</t>
  </si>
  <si>
    <t>800-068к</t>
  </si>
  <si>
    <t>800-069к</t>
  </si>
  <si>
    <t>800-070к</t>
  </si>
  <si>
    <t>800-071к</t>
  </si>
  <si>
    <t>800-075к</t>
  </si>
  <si>
    <t>800-080к</t>
  </si>
  <si>
    <t>800-090к</t>
  </si>
  <si>
    <t>800-091к</t>
  </si>
  <si>
    <t>800-092к</t>
  </si>
  <si>
    <t>800-093к</t>
  </si>
  <si>
    <t>800-094к</t>
  </si>
  <si>
    <t>Lia Dark Red</t>
  </si>
  <si>
    <t>Rave Violet</t>
  </si>
  <si>
    <t>розовый махровый</t>
  </si>
  <si>
    <t>синий махровый</t>
  </si>
  <si>
    <t>темный махровый</t>
  </si>
  <si>
    <t>60-68-54</t>
  </si>
  <si>
    <t>до 1,5м</t>
  </si>
  <si>
    <t>Среднеранний 100-115</t>
  </si>
  <si>
    <t>Новый сорт для пленочных укрытий и теплиц. Среднеранний (100-115 дн. от всх.). Растение мощное, раскидистое, высотой до 1,5 м. Плоды кубовидные, 4-х камерные, с толщиной стенки 7-8 мм, массой до 2050г, сочные и сладкие.Цвет плодов в технической спелости средне -зеленый, в биологической желтый.</t>
  </si>
  <si>
    <t>Волгоградский ранний</t>
  </si>
  <si>
    <t>50см</t>
  </si>
  <si>
    <t>скороспелый 95дн.</t>
  </si>
  <si>
    <t>Низкорослый, с крепкими компактными кустами. Высота побегов находится в пределах 50 см. Является скороспелым, созревает через 95 дней от всходов.</t>
  </si>
  <si>
    <t>Июньская</t>
  </si>
  <si>
    <t>Слава</t>
  </si>
  <si>
    <t>20-22-54</t>
  </si>
  <si>
    <t>20-26-54</t>
  </si>
  <si>
    <t xml:space="preserve">среднеспелая 100-125 дней </t>
  </si>
  <si>
    <t>раннеспелый 90-100 дней</t>
  </si>
  <si>
    <t xml:space="preserve">Раннеспелый, с круглыми, средней плотности кочанами весом 1—2,4 кг, выращивается на всей территории России. </t>
  </si>
  <si>
    <t xml:space="preserve">Базилик </t>
  </si>
  <si>
    <t>Синеголовник</t>
  </si>
  <si>
    <t>Брунера Вариегата Джек Фрост</t>
  </si>
  <si>
    <t>Сеслерия блестящая</t>
  </si>
  <si>
    <t>Буквица крупноцветковая</t>
  </si>
  <si>
    <t>Бадан сердцелистный</t>
  </si>
  <si>
    <t>Дицентра великолепная</t>
  </si>
  <si>
    <t xml:space="preserve">ипомея батат </t>
  </si>
  <si>
    <t>Double Pink</t>
  </si>
  <si>
    <t>Double Red</t>
  </si>
  <si>
    <t>800-001-54</t>
  </si>
  <si>
    <t>800-002-54</t>
  </si>
  <si>
    <t>800-003-54</t>
  </si>
  <si>
    <t>800-020-54</t>
  </si>
  <si>
    <t>800-021-54</t>
  </si>
  <si>
    <t>800-024-54</t>
  </si>
  <si>
    <t>800-025-54</t>
  </si>
  <si>
    <t>800-026-54</t>
  </si>
  <si>
    <t>800-027-54</t>
  </si>
  <si>
    <t>800-028-54</t>
  </si>
  <si>
    <t>800-034-54</t>
  </si>
  <si>
    <t>800-060-54</t>
  </si>
  <si>
    <t>800-061-54</t>
  </si>
  <si>
    <t>800-062-54</t>
  </si>
  <si>
    <t>800-063-54</t>
  </si>
  <si>
    <t>800-064-54</t>
  </si>
  <si>
    <t>800-065-54</t>
  </si>
  <si>
    <t>800-068-54</t>
  </si>
  <si>
    <t>800-069-54</t>
  </si>
  <si>
    <t>800-070-54</t>
  </si>
  <si>
    <t>800-071-54</t>
  </si>
  <si>
    <t>800-075-54</t>
  </si>
  <si>
    <t>800-076-54</t>
  </si>
  <si>
    <t>800-077-54</t>
  </si>
  <si>
    <t>800-078-54</t>
  </si>
  <si>
    <t>800-080-54</t>
  </si>
  <si>
    <t>800-094-54</t>
  </si>
  <si>
    <t>800-084-54</t>
  </si>
  <si>
    <t>800-096-54</t>
  </si>
  <si>
    <t>800-097-54</t>
  </si>
  <si>
    <t>800-082-54</t>
  </si>
  <si>
    <t>800-066-54</t>
  </si>
  <si>
    <t>800-067-54</t>
  </si>
  <si>
    <t>45-54</t>
  </si>
  <si>
    <t>Безусый сорт земляники. Ягоды огненно-красные, достаточно крупные для альпийской земляники (5-8 г.). Имеют продолговатую форму, блестящую кожицу и умеренно выраженные семена. Мякоть очень сладкая, с характерным земляничным вкусом.</t>
  </si>
  <si>
    <t>Аконит сине-белый</t>
  </si>
  <si>
    <t>Астильба китайская пурпурная</t>
  </si>
  <si>
    <t>Астильба Арендса розовая</t>
  </si>
  <si>
    <t>Астильба Арендса Диамант белая</t>
  </si>
  <si>
    <t>Астильба микс</t>
  </si>
  <si>
    <t>Брунера сибирская</t>
  </si>
  <si>
    <t>Гейхера пурпурный замок</t>
  </si>
  <si>
    <t>Герань Далматская</t>
  </si>
  <si>
    <t>Гравилат чилийский желтый</t>
  </si>
  <si>
    <t>Клопогон (Цимицифуга)</t>
  </si>
  <si>
    <t>Дербенник иволистный низкий</t>
  </si>
  <si>
    <t>Живучка бургунди глоу</t>
  </si>
  <si>
    <t>Ирис болотный</t>
  </si>
  <si>
    <t>Ирис сибирский белый</t>
  </si>
  <si>
    <t>Ирис сибирский синий</t>
  </si>
  <si>
    <t>Камнеломка Арендса микс</t>
  </si>
  <si>
    <t>Камнеломка Арендса белая</t>
  </si>
  <si>
    <t>Колокольчик карпатский синий</t>
  </si>
  <si>
    <t>Кореопсис мутовчатый (COREOPSIS VERTICILLATA)</t>
  </si>
  <si>
    <t>Люпин микс</t>
  </si>
  <si>
    <t>Молиния голубая</t>
  </si>
  <si>
    <t>Молочай краснолистный</t>
  </si>
  <si>
    <t>Молочай многоцветковый</t>
  </si>
  <si>
    <t>Папоротник кочедыжник</t>
  </si>
  <si>
    <t>Традесканция Арендса</t>
  </si>
  <si>
    <t xml:space="preserve">Фалярис </t>
  </si>
  <si>
    <t xml:space="preserve">Вербейник монетчатый </t>
  </si>
  <si>
    <t>Седум отогнутый золотой</t>
  </si>
  <si>
    <t>Седум розовый</t>
  </si>
  <si>
    <t>Тимьян Пигмей</t>
  </si>
  <si>
    <t>Роджерсия</t>
  </si>
  <si>
    <t>Бузульник Пржевальского</t>
  </si>
  <si>
    <t>Купальница</t>
  </si>
  <si>
    <t>Астранция</t>
  </si>
  <si>
    <t>Лузула (ожика) лесная</t>
  </si>
  <si>
    <t>Иберис</t>
  </si>
  <si>
    <t>Барвинок малый пурпурный</t>
  </si>
  <si>
    <t>Пахизандра</t>
  </si>
  <si>
    <t>Папоротник страусник</t>
  </si>
  <si>
    <t>Осока гладконосая</t>
  </si>
  <si>
    <t>Пижма белая</t>
  </si>
  <si>
    <t>С-2</t>
  </si>
  <si>
    <t>Клён Гиннала</t>
  </si>
  <si>
    <t>Чубушник (Жасмин) махровый</t>
  </si>
  <si>
    <t>Самшит</t>
  </si>
  <si>
    <t>Барбарис Тунберга пурпурный</t>
  </si>
  <si>
    <t xml:space="preserve">Барбарис Тунберга </t>
  </si>
  <si>
    <t>Сирень обыкновенная</t>
  </si>
  <si>
    <t>Бирючина обыкновенная</t>
  </si>
  <si>
    <t>итого</t>
  </si>
  <si>
    <t>Растение высотой 50-60 см, компактное. Плоды конусовидные, длиной 12-14 см, с толщиной стенки 6-7 мм, массой 90-120 г, ароматные, сочные и сладкие. Устойчив к основным болезням перца.Ценность сорта: высокая урожайность. Рекомендуется для использования в свежем виде и переработки.</t>
  </si>
  <si>
    <t>биданс</t>
  </si>
  <si>
    <t>Виола Рогатая</t>
  </si>
  <si>
    <t xml:space="preserve">Виола Виттрока </t>
  </si>
  <si>
    <t>Delta Blotch Mix</t>
  </si>
  <si>
    <t>Delta Blue with Blotch</t>
  </si>
  <si>
    <t>Delta Gold with Blotch</t>
  </si>
  <si>
    <t>Delta White with Blotch</t>
  </si>
  <si>
    <t>Delta Red with Blotch</t>
  </si>
  <si>
    <t>Delta Speedy Mix</t>
  </si>
  <si>
    <t>Delta Pure White</t>
  </si>
  <si>
    <t>белая</t>
  </si>
  <si>
    <t>Delta Yellow</t>
  </si>
  <si>
    <t>желтая</t>
  </si>
  <si>
    <t>Delta Deep Blue</t>
  </si>
  <si>
    <t>синяя</t>
  </si>
  <si>
    <t>Delta Fire Surprise</t>
  </si>
  <si>
    <t>желто-оранжевая с пятном</t>
  </si>
  <si>
    <t>350-40</t>
  </si>
  <si>
    <t>351-40</t>
  </si>
  <si>
    <t>352-40</t>
  </si>
  <si>
    <t>353-40</t>
  </si>
  <si>
    <t>354-40</t>
  </si>
  <si>
    <t>355-40</t>
  </si>
  <si>
    <t>357-40</t>
  </si>
  <si>
    <t>359-40</t>
  </si>
  <si>
    <t>360-40</t>
  </si>
  <si>
    <t>362-40</t>
  </si>
  <si>
    <t>364-40</t>
  </si>
  <si>
    <t>365-40</t>
  </si>
  <si>
    <t>800-023-54</t>
  </si>
  <si>
    <t>800-037-54</t>
  </si>
  <si>
    <t>желтый махровый</t>
  </si>
  <si>
    <t>Can-Can Rosies Yellow</t>
  </si>
  <si>
    <t>малиновый со звездой</t>
  </si>
  <si>
    <t>Surprise Sparkling Blue</t>
  </si>
  <si>
    <t>синий в крапинку</t>
  </si>
  <si>
    <t>800-079-54</t>
  </si>
  <si>
    <t>фиолетовый в крапинку</t>
  </si>
  <si>
    <t>Glacier Sky</t>
  </si>
  <si>
    <t>800-037к</t>
  </si>
  <si>
    <t>Bidy Bop Flame</t>
  </si>
  <si>
    <t xml:space="preserve">желто-оранжевый </t>
  </si>
  <si>
    <t>800-079к</t>
  </si>
  <si>
    <t>Белоплодные</t>
  </si>
  <si>
    <t>Высокоурожайный сорт для открытого грунта. Период от всходов до начала плодоношения 36-44 дней.  Плод цилиндрический, ребристый у основания. Окраска  светло-зеленая, сетчатая. Длина 15-18 см. Масса 0,5-0,6 кг. Мякоть кремово-белая.</t>
  </si>
  <si>
    <t>Колобок</t>
  </si>
  <si>
    <t>Подарок</t>
  </si>
  <si>
    <t>Кочаны у сорта округло-плоские. Вес колеблется в пределах 2,5-5 кг. Славится приятными вкусовыми качествами, отличной всхожестью, устойчивостью к основным заболеваниям, присущим капусте. Среднеспелая</t>
  </si>
  <si>
    <t>Ссозревание через 160-170 дней. Кочаны достигают в весе 4,2 кг, по форме они круглые. Очень маленькая кочерыжка. Очень плотная сочная структура
Подходит для засолки и хранения (до февраля).
Хорошие вкусовые качества. Устойчив к болезням.</t>
  </si>
  <si>
    <t>поздний 160-170 дней</t>
  </si>
  <si>
    <t>среднеспелый 115-135 дней</t>
  </si>
  <si>
    <t>Влаго и светолюбив! Форма шарообразная.Плотный качан, листья тонкие, вкус отменный! Не растрескивается! Вес 3-4 кг. Для употребления в свежем виде, а также хранения и заготовок. Хранится до 4 месяцев. Устойчив к основным заболеваниям.</t>
  </si>
  <si>
    <t>Наша Маша</t>
  </si>
  <si>
    <t>Скороспелый 40-43 дн. Партенокарпический гибрид (неопыляемый) Для открытого и закрытого грунта зеленцы корнишонного типа длина до 10 см.
вес до 100 гр. Урожайность до 25 кг с 1 кв. м.
Хрустящая ароматная мякоть отличается сладковатым вкусом без горечи.Универсальное назначение</t>
  </si>
  <si>
    <t>Коринна F1</t>
  </si>
  <si>
    <t xml:space="preserve">Чудо-огурцы для открытого грунта и плёночных укрытий.  Раннеспелый партенокарпический гибрид. Буквально засыпает обильным урожаем изящных, исключительно выровненных по размеру и форме ярко-зелёных с небольшими полосками бугорчатых сладких салатных огурчиков. </t>
  </si>
  <si>
    <t xml:space="preserve">раннеспелый 48-49 </t>
  </si>
  <si>
    <t>раннеспелый 40-43 дней</t>
  </si>
  <si>
    <t>Калифорнийское чудо</t>
  </si>
  <si>
    <t>Барон Солемахер</t>
  </si>
  <si>
    <t>10-02-40</t>
  </si>
  <si>
    <t>Барвинок малый синий</t>
  </si>
  <si>
    <t>Барвинок вариегатный</t>
  </si>
  <si>
    <t>Бузульник узколистный Рокет</t>
  </si>
  <si>
    <t>Бузульник тангутский</t>
  </si>
  <si>
    <t>Василек подбеленный (Левзея)</t>
  </si>
  <si>
    <t>Вейник Карл Форстер</t>
  </si>
  <si>
    <t>Вербейник ландышевый (clethroides)</t>
  </si>
  <si>
    <t>Вейник Брахитриха</t>
  </si>
  <si>
    <t>Вербейник волосистый</t>
  </si>
  <si>
    <t>Вероника горечавковая</t>
  </si>
  <si>
    <t>Вероника колосковая розовая</t>
  </si>
  <si>
    <t>Гвоздика снежинка/иглолистная</t>
  </si>
  <si>
    <t>Гвоздика кавказская</t>
  </si>
  <si>
    <t>Гейхера трясунковидная/ зеленая</t>
  </si>
  <si>
    <t>Гелиопсис/сорта</t>
  </si>
  <si>
    <t xml:space="preserve">Герань кроваво-красная </t>
  </si>
  <si>
    <t>Дельфиниум культурный микс</t>
  </si>
  <si>
    <t>Дицентра красивая/белая</t>
  </si>
  <si>
    <t xml:space="preserve">Дороникум </t>
  </si>
  <si>
    <t>Живучка/сорта</t>
  </si>
  <si>
    <t>Живучка ползучая пурпурная</t>
  </si>
  <si>
    <t>Золотарник Дзинтари/низкий</t>
  </si>
  <si>
    <t>Ирис бородатый микс</t>
  </si>
  <si>
    <t>Ирис русский</t>
  </si>
  <si>
    <t xml:space="preserve">Колокольчик крошечный  микс </t>
  </si>
  <si>
    <t>Колокольчик широколистный/высокий</t>
  </si>
  <si>
    <t>Копытень европейский</t>
  </si>
  <si>
    <t>Кореопсис Ланцетовидный</t>
  </si>
  <si>
    <t xml:space="preserve">Коровяк </t>
  </si>
  <si>
    <t>Котовник Фассена</t>
  </si>
  <si>
    <t>Лапчатка красная скарлет</t>
  </si>
  <si>
    <t>Лапчатка непальская</t>
  </si>
  <si>
    <t>Лилейник Стелла де Оро желтый</t>
  </si>
  <si>
    <t>Лилейник Пират красный</t>
  </si>
  <si>
    <t>Лихнес сверкающий</t>
  </si>
  <si>
    <t>Люпин красный</t>
  </si>
  <si>
    <t>Мелисса</t>
  </si>
  <si>
    <t>Молиния тросниковая</t>
  </si>
  <si>
    <t>Молочай кипарисовый</t>
  </si>
  <si>
    <t>Монарда микс</t>
  </si>
  <si>
    <t>Овсяница Аметист</t>
  </si>
  <si>
    <t>Осока Моррова</t>
  </si>
  <si>
    <t>Ожика Нивея</t>
  </si>
  <si>
    <t>Примула микс</t>
  </si>
  <si>
    <t>Просо прутьевидное</t>
  </si>
  <si>
    <t>Примула весенняя</t>
  </si>
  <si>
    <t>Подсолнечник</t>
  </si>
  <si>
    <t>Седум видный Айсберг</t>
  </si>
  <si>
    <t xml:space="preserve">Седум едкий </t>
  </si>
  <si>
    <t>Седум ложный вариегата</t>
  </si>
  <si>
    <t>Седум оригонский</t>
  </si>
  <si>
    <t>Сон-трава (прострел, пульзатилла)</t>
  </si>
  <si>
    <t>Тимьян обыкновенный</t>
  </si>
  <si>
    <t>Физостегия розовая</t>
  </si>
  <si>
    <t>Физостегия белая</t>
  </si>
  <si>
    <t>Флокс растопыренный (душистый) голубой</t>
  </si>
  <si>
    <t>Флокс шиловидный канди</t>
  </si>
  <si>
    <t>Хелоне косая розовая</t>
  </si>
  <si>
    <t>Хоста Зибольда (зеленая)</t>
  </si>
  <si>
    <t>Хоста сорта</t>
  </si>
  <si>
    <t>Шалфей махровый</t>
  </si>
  <si>
    <t>Щука (Луговник, Дешампсия) бронза</t>
  </si>
  <si>
    <t>Щука (Луговник, Дешампсия ) голд</t>
  </si>
  <si>
    <t>Элимус (колосняк) голубой</t>
  </si>
  <si>
    <t>Эхинацея магнус пурпурная</t>
  </si>
  <si>
    <t>Эхинацея белая</t>
  </si>
  <si>
    <t>ИТОГО</t>
  </si>
  <si>
    <t>800-022-54</t>
  </si>
  <si>
    <t>малиновая</t>
  </si>
  <si>
    <t>800-032-54</t>
  </si>
  <si>
    <t>малиновая махровая</t>
  </si>
  <si>
    <t>коралл, махровый</t>
  </si>
  <si>
    <t>800-083-54</t>
  </si>
  <si>
    <t>800-085-54</t>
  </si>
  <si>
    <t>Aloha Double Purple</t>
  </si>
  <si>
    <t>Easy Wave Blue Sky</t>
  </si>
  <si>
    <t>лиловый</t>
  </si>
  <si>
    <t>Джоконда</t>
  </si>
  <si>
    <t>800-087-54</t>
  </si>
  <si>
    <t>Surprise Sparkling Red</t>
  </si>
  <si>
    <t>800-088-54</t>
  </si>
  <si>
    <t xml:space="preserve">петуния ампельная </t>
  </si>
  <si>
    <t>синяя  мелкая</t>
  </si>
  <si>
    <t>800-101-54</t>
  </si>
  <si>
    <t>800-103-54</t>
  </si>
  <si>
    <t>800-115-54</t>
  </si>
  <si>
    <t>темно-вишневая в крапинку</t>
  </si>
  <si>
    <t>Bonnie Mystery Sky</t>
  </si>
  <si>
    <t>красная</t>
  </si>
  <si>
    <t>смесь окрасок</t>
  </si>
  <si>
    <t>800-085к</t>
  </si>
  <si>
    <t>Фараон</t>
  </si>
  <si>
    <t>раннеспелый 43-45 дней</t>
  </si>
  <si>
    <t>Бычье сердце</t>
  </si>
  <si>
    <t>Плоды массой 110-250 г (первые – до 400 г), мясистые, с тонкой кожицей. Вкус классический “помидорный” – сладкий</t>
  </si>
  <si>
    <t>1,5-1,7</t>
  </si>
  <si>
    <t>среднеспелый 105-110дн.</t>
  </si>
  <si>
    <t>Премьер Клиа Скарлет</t>
  </si>
  <si>
    <t>Грандиссимо Jump Up</t>
  </si>
  <si>
    <t>349-40</t>
  </si>
  <si>
    <t>синий с желтым</t>
  </si>
  <si>
    <t>Perfetto-Purple-Face</t>
  </si>
  <si>
    <t>сиреневый с белым</t>
  </si>
  <si>
    <t>Пауэр Marina</t>
  </si>
  <si>
    <t>голубой с пятном</t>
  </si>
  <si>
    <t>Пауэр Патриция</t>
  </si>
  <si>
    <t>бордо-желтый с пятном</t>
  </si>
  <si>
    <t xml:space="preserve"> Томат</t>
  </si>
  <si>
    <t>Розовый Гигант</t>
  </si>
  <si>
    <t>Вейник остроцветковый Аваланш (желто-зеленый)</t>
  </si>
  <si>
    <t>Вейник остроцветковый Овердам (бело-зеленый)</t>
  </si>
  <si>
    <t>Гелиопсис</t>
  </si>
  <si>
    <t>Горец японский/родственный</t>
  </si>
  <si>
    <t>Гравилат чилийский красный (махровый)</t>
  </si>
  <si>
    <r>
      <t xml:space="preserve">Зверобой </t>
    </r>
    <r>
      <rPr>
        <sz val="10"/>
        <color rgb="FF0070C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многолистный</t>
    </r>
  </si>
  <si>
    <t>Императа цилиндрическая Ред Барон</t>
  </si>
  <si>
    <t>Колокольчик молочницелистный</t>
  </si>
  <si>
    <t>Примула кандилябровая</t>
  </si>
  <si>
    <t>Рудбекия Sunbeckia Ophelia</t>
  </si>
  <si>
    <t xml:space="preserve">Энотера кустарниковая </t>
  </si>
  <si>
    <t>!!! Минимальный заказ 25 тыс.!!!</t>
  </si>
  <si>
    <t>поставьте нужное количество в незакрашенных ячейках</t>
  </si>
  <si>
    <t>Условия сотрудничества:</t>
  </si>
  <si>
    <t>1. Минимальный заказ 30 000 руб.</t>
  </si>
  <si>
    <t>2. Минимальный заказ на одну позицию - 1 ящик/кассета, для р9 - 24 шт, для с1 - 12 шт</t>
  </si>
  <si>
    <t>3. Товар отпускается на условиях самовывоза, по запросу можем организовать доставку</t>
  </si>
  <si>
    <t>4. Питомник работает без НДС</t>
  </si>
  <si>
    <t>60-69-55</t>
  </si>
  <si>
    <t>Перец острый</t>
  </si>
  <si>
    <t>Среднеранний 120-140 дней</t>
  </si>
  <si>
    <t xml:space="preserve">Сорт для открытого грунта и пленочных укрытий. Растение  Плоды одиночные, конусовидные, длиной 5,5-8,7 см, массой 12-14 г. </t>
  </si>
  <si>
    <t>50-70</t>
  </si>
  <si>
    <t>Астраханский</t>
  </si>
  <si>
    <t>Среднеспелый сорт 120-125 дн</t>
  </si>
  <si>
    <t>Сорт для выращивания в теплицах. В теплицу высаживают после  окончания весенних заморозков, обычно в конце мая - начале июня. Первое соцветие -над 9-10 м  листом, в кисти 6-10 плодов. У этого сорта ярко- оранжевые  округлые плоды с тонкой кожицей и изумительным вкусом. Плоды крупные (150-250 г)</t>
  </si>
  <si>
    <t>Оранжевая королева</t>
  </si>
  <si>
    <t xml:space="preserve">Астра новоанглийская </t>
  </si>
  <si>
    <t xml:space="preserve">Вероникоаструм </t>
  </si>
  <si>
    <t xml:space="preserve">Гейхера крыжовниковолистная белая </t>
  </si>
  <si>
    <t>Aloha Kona Neon</t>
  </si>
  <si>
    <t>Aloha Kona Hot Orange</t>
  </si>
  <si>
    <t>800-029-54</t>
  </si>
  <si>
    <t>Aloha Double Lavander</t>
  </si>
  <si>
    <t>светло-сиреневый махровый</t>
  </si>
  <si>
    <t>800-039-54</t>
  </si>
  <si>
    <t>Potunia Blueberry Ice</t>
  </si>
  <si>
    <t>Origami Burgundy</t>
  </si>
  <si>
    <t>сиреневый с темной серединой</t>
  </si>
  <si>
    <t>темно-вишневый махровый</t>
  </si>
  <si>
    <t>розовый с темной серединой</t>
  </si>
  <si>
    <t>800-121-54</t>
  </si>
  <si>
    <t>800-122-54</t>
  </si>
  <si>
    <t>красный с белыми пятнами</t>
  </si>
  <si>
    <t>50-51-54</t>
  </si>
  <si>
    <t>50-53-54</t>
  </si>
  <si>
    <t>50-52-54</t>
  </si>
  <si>
    <t>Герман F1</t>
  </si>
  <si>
    <t>раннеспелый 38-42 дней</t>
  </si>
  <si>
    <t xml:space="preserve">Суперранний, высокоурожайный партенокарпический гибрид. Зеленцы цилиндрические, ребристые, тёмно-зелёного цвета, крупнобугорчатые, массой 70-90 г, длиной 8-10 см. Вкус отличный как в свежем, так и в консервированном виде. </t>
  </si>
  <si>
    <t>Р9 по    85 р</t>
  </si>
  <si>
    <t>С1-С15 по 130 р.</t>
  </si>
  <si>
    <t>С-2 по 200 р.</t>
  </si>
  <si>
    <t>С-3 по 300р.</t>
  </si>
  <si>
    <t>Алисум скальный</t>
  </si>
  <si>
    <t>Аренария</t>
  </si>
  <si>
    <t>Бухарник</t>
  </si>
  <si>
    <t>Бор развесистый</t>
  </si>
  <si>
    <t>Вероника профьюжен</t>
  </si>
  <si>
    <t>Котовник Нептун</t>
  </si>
  <si>
    <t>800-030-55</t>
  </si>
  <si>
    <t>800-036-54</t>
  </si>
  <si>
    <t>800-038-54</t>
  </si>
  <si>
    <t>Aloha Double sky blue</t>
  </si>
  <si>
    <t>Aloha Double
Apricot</t>
  </si>
  <si>
    <t>Apricot махровый</t>
  </si>
  <si>
    <t>800-040-54</t>
  </si>
  <si>
    <t>Rainbow
Hot Pink</t>
  </si>
  <si>
    <t>Bloomtastic Purple</t>
  </si>
  <si>
    <t>Aloha Kona
Strawberry</t>
  </si>
  <si>
    <t>розовый с красным</t>
  </si>
  <si>
    <t>Bloomtastic
Orange Cart Wheel</t>
  </si>
  <si>
    <t>Aloha Kona
Blue (Purple)</t>
  </si>
  <si>
    <t>800-102-54</t>
  </si>
  <si>
    <t>Shock Wave Red Impr</t>
  </si>
  <si>
    <t>Shock Wave Rose Vein</t>
  </si>
  <si>
    <t>Shock Wave Violet</t>
  </si>
  <si>
    <t>Easy Wave Burgundy Velour</t>
  </si>
  <si>
    <t>Origami Lavender Touch</t>
  </si>
  <si>
    <t>сиреневый махровый</t>
  </si>
  <si>
    <t>Origami Marine</t>
  </si>
  <si>
    <t>Potunia Sparkling Bee</t>
  </si>
  <si>
    <t>800-081-54</t>
  </si>
  <si>
    <t>Sparkling Night</t>
  </si>
  <si>
    <t>черный в крапинку</t>
  </si>
  <si>
    <t>Peppy Bee</t>
  </si>
  <si>
    <t>темный с желтой звездой</t>
  </si>
  <si>
    <t>Peppy Yellow Red</t>
  </si>
  <si>
    <t>красный с желтой звездой</t>
  </si>
  <si>
    <t>Peppy Starfish</t>
  </si>
  <si>
    <t>сиреневый со звездой</t>
  </si>
  <si>
    <t>Potunia Canary Yellow</t>
  </si>
  <si>
    <t>Potunia Sweetunia Red</t>
  </si>
  <si>
    <t>Potunia Piccola Cobalt Blue</t>
  </si>
  <si>
    <t xml:space="preserve">бакопа        </t>
  </si>
  <si>
    <t>бакопа</t>
  </si>
  <si>
    <t xml:space="preserve">бакопа </t>
  </si>
  <si>
    <t>Ячейкм закрашенные зеленным - доступны к заказу после 10.03.2026г.</t>
  </si>
  <si>
    <t>800-041-54</t>
  </si>
  <si>
    <t>Bella</t>
  </si>
  <si>
    <t>800-042к</t>
  </si>
  <si>
    <t>800-042-54</t>
  </si>
  <si>
    <t>800-043-54</t>
  </si>
  <si>
    <t>Bidy Boom</t>
  </si>
  <si>
    <t>Scala</t>
  </si>
  <si>
    <t>800-045-54</t>
  </si>
  <si>
    <t>Petticoat</t>
  </si>
  <si>
    <t>Бальзамин новогвинейский</t>
  </si>
  <si>
    <t>800-046-54</t>
  </si>
  <si>
    <t>Бальзамин</t>
  </si>
  <si>
    <t>розовый и красный</t>
  </si>
  <si>
    <t>Валлера</t>
  </si>
  <si>
    <t>800-095-54</t>
  </si>
  <si>
    <t>800-095к</t>
  </si>
  <si>
    <t>Stained Glassworks
Spacecake</t>
  </si>
  <si>
    <t>зеленый с красным</t>
  </si>
  <si>
    <t>Main Street Second Street</t>
  </si>
  <si>
    <t>Бордовый</t>
  </si>
  <si>
    <t>800-098-54</t>
  </si>
  <si>
    <t>800-092-54</t>
  </si>
  <si>
    <t>фуксия</t>
  </si>
  <si>
    <t>колеус</t>
  </si>
  <si>
    <t>хлорофитум Вариегата</t>
  </si>
  <si>
    <t>800-093-54</t>
  </si>
  <si>
    <t>традесканция</t>
  </si>
  <si>
    <t xml:space="preserve">зеленый </t>
  </si>
  <si>
    <t>мелколистная</t>
  </si>
  <si>
    <t xml:space="preserve">традесканция </t>
  </si>
  <si>
    <t>зебрино</t>
  </si>
  <si>
    <t>Лук Шнидт</t>
  </si>
  <si>
    <t>Лапчатка Голдфингер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</si>
</sst>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u/>
      <sz val="10"/>
      <color indexed="12"/>
      <name val="Arial"/>
      <family val="2"/>
      <charset val="204"/>
    </font>
    <font>
      <sz val="2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26"/>
      <name val="Arial"/>
      <family val="2"/>
      <charset val="204"/>
    </font>
    <font>
      <sz val="22"/>
      <name val="Arial"/>
      <family val="2"/>
      <charset val="204"/>
    </font>
    <font>
      <sz val="14"/>
      <name val="Arial"/>
      <family val="2"/>
      <charset val="204"/>
    </font>
    <font>
      <u/>
      <sz val="12"/>
      <color indexed="12"/>
      <name val="Arial"/>
      <family val="2"/>
      <charset val="204"/>
    </font>
    <font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8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333333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00B0F0"/>
      <name val="Arial"/>
      <family val="2"/>
      <charset val="204"/>
    </font>
    <font>
      <sz val="10"/>
      <color rgb="FF0070C0"/>
      <name val="Arial"/>
      <family val="2"/>
      <charset val="204"/>
    </font>
    <font>
      <sz val="11"/>
      <name val="Calibri"/>
      <family val="2"/>
      <charset val="204"/>
    </font>
    <font>
      <sz val="8"/>
      <color rgb="FF1A1A1A"/>
      <name val="Arial"/>
      <family val="2"/>
      <charset val="204"/>
    </font>
    <font>
      <sz val="10"/>
      <color rgb="FF1A1A1A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9"/>
      <color rgb="FF34343C"/>
      <name val="Arial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Protection="1"/>
    <xf numFmtId="0" fontId="9" fillId="0" borderId="0" xfId="0" applyFont="1" applyFill="1" applyProtection="1"/>
    <xf numFmtId="0" fontId="9" fillId="0" borderId="0" xfId="0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0" borderId="1" xfId="0" applyFill="1" applyBorder="1" applyProtection="1"/>
    <xf numFmtId="0" fontId="0" fillId="0" borderId="0" xfId="0" applyFill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Protection="1"/>
    <xf numFmtId="0" fontId="0" fillId="0" borderId="0" xfId="0" applyFill="1" applyAlignment="1" applyProtection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3" xfId="0" applyFill="1" applyBorder="1"/>
    <xf numFmtId="0" fontId="4" fillId="0" borderId="1" xfId="0" applyFont="1" applyFill="1" applyBorder="1"/>
    <xf numFmtId="0" fontId="4" fillId="0" borderId="1" xfId="0" applyFont="1" applyBorder="1"/>
    <xf numFmtId="0" fontId="17" fillId="0" borderId="0" xfId="0" applyFont="1"/>
    <xf numFmtId="0" fontId="18" fillId="0" borderId="0" xfId="0" applyFont="1"/>
    <xf numFmtId="0" fontId="18" fillId="0" borderId="0" xfId="0" applyFont="1" applyFill="1"/>
    <xf numFmtId="0" fontId="9" fillId="0" borderId="0" xfId="0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0" fillId="0" borderId="0" xfId="0" applyFill="1" applyBorder="1"/>
    <xf numFmtId="0" fontId="4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/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 applyProtection="1">
      <alignment vertical="center"/>
    </xf>
    <xf numFmtId="0" fontId="15" fillId="0" borderId="0" xfId="0" applyFont="1" applyFill="1"/>
    <xf numFmtId="0" fontId="4" fillId="0" borderId="0" xfId="0" applyFont="1" applyFill="1"/>
    <xf numFmtId="0" fontId="24" fillId="0" borderId="0" xfId="0" applyFont="1" applyFill="1"/>
    <xf numFmtId="0" fontId="4" fillId="0" borderId="0" xfId="0" applyFont="1"/>
    <xf numFmtId="0" fontId="2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/>
    <xf numFmtId="0" fontId="4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4" fillId="0" borderId="0" xfId="0" applyFont="1"/>
    <xf numFmtId="0" fontId="0" fillId="0" borderId="0" xfId="0" applyAlignment="1">
      <alignment horizontal="center"/>
    </xf>
    <xf numFmtId="0" fontId="26" fillId="0" borderId="0" xfId="1" applyFont="1" applyAlignment="1" applyProtection="1"/>
    <xf numFmtId="0" fontId="0" fillId="0" borderId="0" xfId="0" applyAlignment="1"/>
    <xf numFmtId="0" fontId="1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9" fillId="0" borderId="0" xfId="0" applyFont="1" applyFill="1"/>
    <xf numFmtId="0" fontId="0" fillId="0" borderId="1" xfId="0" applyFill="1" applyBorder="1" applyAlignment="1">
      <alignment horizont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16" fillId="0" borderId="1" xfId="0" applyFont="1" applyFill="1" applyBorder="1"/>
    <xf numFmtId="0" fontId="0" fillId="0" borderId="1" xfId="0" applyBorder="1" applyAlignment="1" applyProtection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/>
    </xf>
    <xf numFmtId="0" fontId="14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/>
    </xf>
    <xf numFmtId="0" fontId="17" fillId="0" borderId="4" xfId="0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3" xfId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" fillId="0" borderId="1" xfId="0" applyFont="1" applyFill="1" applyBorder="1" applyAlignment="1" applyProtection="1">
      <alignment horizontal="left"/>
    </xf>
    <xf numFmtId="0" fontId="23" fillId="0" borderId="4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1" fillId="0" borderId="0" xfId="1" applyFont="1" applyAlignment="1" applyProtection="1"/>
    <xf numFmtId="0" fontId="13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08.jpeg"/><Relationship Id="rId21" Type="http://schemas.openxmlformats.org/officeDocument/2006/relationships/image" Target="../media/image103.jpeg"/><Relationship Id="rId42" Type="http://schemas.openxmlformats.org/officeDocument/2006/relationships/image" Target="../media/image124.jpeg"/><Relationship Id="rId47" Type="http://schemas.openxmlformats.org/officeDocument/2006/relationships/image" Target="../media/image129.jpeg"/><Relationship Id="rId63" Type="http://schemas.openxmlformats.org/officeDocument/2006/relationships/image" Target="../media/image145.jpeg"/><Relationship Id="rId68" Type="http://schemas.openxmlformats.org/officeDocument/2006/relationships/image" Target="../media/image150.png"/><Relationship Id="rId7" Type="http://schemas.openxmlformats.org/officeDocument/2006/relationships/image" Target="../media/image89.jpeg"/><Relationship Id="rId71" Type="http://schemas.openxmlformats.org/officeDocument/2006/relationships/image" Target="../media/image153.jpeg"/><Relationship Id="rId2" Type="http://schemas.openxmlformats.org/officeDocument/2006/relationships/image" Target="../media/image84.jpeg"/><Relationship Id="rId16" Type="http://schemas.openxmlformats.org/officeDocument/2006/relationships/image" Target="../media/image98.jpeg"/><Relationship Id="rId29" Type="http://schemas.openxmlformats.org/officeDocument/2006/relationships/image" Target="../media/image111.jpeg"/><Relationship Id="rId11" Type="http://schemas.openxmlformats.org/officeDocument/2006/relationships/image" Target="../media/image93.jpeg"/><Relationship Id="rId24" Type="http://schemas.openxmlformats.org/officeDocument/2006/relationships/image" Target="../media/image106.jpeg"/><Relationship Id="rId32" Type="http://schemas.openxmlformats.org/officeDocument/2006/relationships/image" Target="../media/image114.jpeg"/><Relationship Id="rId37" Type="http://schemas.openxmlformats.org/officeDocument/2006/relationships/image" Target="../media/image119.jpeg"/><Relationship Id="rId40" Type="http://schemas.openxmlformats.org/officeDocument/2006/relationships/image" Target="../media/image122.jpeg"/><Relationship Id="rId45" Type="http://schemas.openxmlformats.org/officeDocument/2006/relationships/image" Target="../media/image127.jpeg"/><Relationship Id="rId53" Type="http://schemas.openxmlformats.org/officeDocument/2006/relationships/image" Target="../media/image135.jpeg"/><Relationship Id="rId58" Type="http://schemas.openxmlformats.org/officeDocument/2006/relationships/image" Target="../media/image140.jpeg"/><Relationship Id="rId66" Type="http://schemas.openxmlformats.org/officeDocument/2006/relationships/image" Target="../media/image148.jpeg"/><Relationship Id="rId5" Type="http://schemas.openxmlformats.org/officeDocument/2006/relationships/image" Target="../media/image87.jpeg"/><Relationship Id="rId61" Type="http://schemas.openxmlformats.org/officeDocument/2006/relationships/image" Target="../media/image143.jpeg"/><Relationship Id="rId19" Type="http://schemas.openxmlformats.org/officeDocument/2006/relationships/image" Target="../media/image101.jpeg"/><Relationship Id="rId14" Type="http://schemas.openxmlformats.org/officeDocument/2006/relationships/image" Target="../media/image96.jpeg"/><Relationship Id="rId22" Type="http://schemas.openxmlformats.org/officeDocument/2006/relationships/image" Target="../media/image104.jpeg"/><Relationship Id="rId27" Type="http://schemas.openxmlformats.org/officeDocument/2006/relationships/image" Target="../media/image109.jpeg"/><Relationship Id="rId30" Type="http://schemas.openxmlformats.org/officeDocument/2006/relationships/image" Target="../media/image112.jpeg"/><Relationship Id="rId35" Type="http://schemas.openxmlformats.org/officeDocument/2006/relationships/image" Target="../media/image117.jpeg"/><Relationship Id="rId43" Type="http://schemas.openxmlformats.org/officeDocument/2006/relationships/image" Target="../media/image125.jpeg"/><Relationship Id="rId48" Type="http://schemas.openxmlformats.org/officeDocument/2006/relationships/image" Target="../media/image130.jpeg"/><Relationship Id="rId56" Type="http://schemas.openxmlformats.org/officeDocument/2006/relationships/image" Target="../media/image138.jpeg"/><Relationship Id="rId64" Type="http://schemas.openxmlformats.org/officeDocument/2006/relationships/image" Target="../media/image146.jpeg"/><Relationship Id="rId69" Type="http://schemas.openxmlformats.org/officeDocument/2006/relationships/image" Target="../media/image151.jpeg"/><Relationship Id="rId8" Type="http://schemas.openxmlformats.org/officeDocument/2006/relationships/image" Target="../media/image90.jpeg"/><Relationship Id="rId51" Type="http://schemas.openxmlformats.org/officeDocument/2006/relationships/image" Target="../media/image133.jpeg"/><Relationship Id="rId3" Type="http://schemas.openxmlformats.org/officeDocument/2006/relationships/image" Target="../media/image85.jpeg"/><Relationship Id="rId12" Type="http://schemas.openxmlformats.org/officeDocument/2006/relationships/image" Target="../media/image94.jpeg"/><Relationship Id="rId17" Type="http://schemas.openxmlformats.org/officeDocument/2006/relationships/image" Target="../media/image99.jpeg"/><Relationship Id="rId25" Type="http://schemas.openxmlformats.org/officeDocument/2006/relationships/image" Target="../media/image107.jpeg"/><Relationship Id="rId33" Type="http://schemas.openxmlformats.org/officeDocument/2006/relationships/image" Target="../media/image115.jpeg"/><Relationship Id="rId38" Type="http://schemas.openxmlformats.org/officeDocument/2006/relationships/image" Target="../media/image120.jpeg"/><Relationship Id="rId46" Type="http://schemas.openxmlformats.org/officeDocument/2006/relationships/image" Target="../media/image128.png"/><Relationship Id="rId59" Type="http://schemas.openxmlformats.org/officeDocument/2006/relationships/image" Target="../media/image141.jpeg"/><Relationship Id="rId67" Type="http://schemas.openxmlformats.org/officeDocument/2006/relationships/image" Target="../media/image149.jpeg"/><Relationship Id="rId20" Type="http://schemas.openxmlformats.org/officeDocument/2006/relationships/image" Target="../media/image102.jpeg"/><Relationship Id="rId41" Type="http://schemas.openxmlformats.org/officeDocument/2006/relationships/image" Target="../media/image123.jpeg"/><Relationship Id="rId54" Type="http://schemas.openxmlformats.org/officeDocument/2006/relationships/image" Target="../media/image136.jpeg"/><Relationship Id="rId62" Type="http://schemas.openxmlformats.org/officeDocument/2006/relationships/image" Target="../media/image144.jpeg"/><Relationship Id="rId70" Type="http://schemas.openxmlformats.org/officeDocument/2006/relationships/image" Target="../media/image152.jpeg"/><Relationship Id="rId1" Type="http://schemas.openxmlformats.org/officeDocument/2006/relationships/image" Target="../media/image83.jpeg"/><Relationship Id="rId6" Type="http://schemas.openxmlformats.org/officeDocument/2006/relationships/image" Target="../media/image88.jpeg"/><Relationship Id="rId15" Type="http://schemas.openxmlformats.org/officeDocument/2006/relationships/image" Target="../media/image97.jpeg"/><Relationship Id="rId23" Type="http://schemas.openxmlformats.org/officeDocument/2006/relationships/image" Target="../media/image105.jpeg"/><Relationship Id="rId28" Type="http://schemas.openxmlformats.org/officeDocument/2006/relationships/image" Target="../media/image110.jpeg"/><Relationship Id="rId36" Type="http://schemas.openxmlformats.org/officeDocument/2006/relationships/image" Target="../media/image118.jpeg"/><Relationship Id="rId49" Type="http://schemas.openxmlformats.org/officeDocument/2006/relationships/image" Target="../media/image131.jpeg"/><Relationship Id="rId57" Type="http://schemas.openxmlformats.org/officeDocument/2006/relationships/image" Target="../media/image139.jpeg"/><Relationship Id="rId10" Type="http://schemas.openxmlformats.org/officeDocument/2006/relationships/image" Target="../media/image92.jpeg"/><Relationship Id="rId31" Type="http://schemas.openxmlformats.org/officeDocument/2006/relationships/image" Target="../media/image113.jpeg"/><Relationship Id="rId44" Type="http://schemas.openxmlformats.org/officeDocument/2006/relationships/image" Target="../media/image126.jpeg"/><Relationship Id="rId52" Type="http://schemas.openxmlformats.org/officeDocument/2006/relationships/image" Target="../media/image134.jpeg"/><Relationship Id="rId60" Type="http://schemas.openxmlformats.org/officeDocument/2006/relationships/image" Target="../media/image142.jpeg"/><Relationship Id="rId65" Type="http://schemas.openxmlformats.org/officeDocument/2006/relationships/image" Target="../media/image147.jpeg"/><Relationship Id="rId4" Type="http://schemas.openxmlformats.org/officeDocument/2006/relationships/image" Target="../media/image86.jpeg"/><Relationship Id="rId9" Type="http://schemas.openxmlformats.org/officeDocument/2006/relationships/image" Target="../media/image91.jpeg"/><Relationship Id="rId13" Type="http://schemas.openxmlformats.org/officeDocument/2006/relationships/image" Target="../media/image95.jpeg"/><Relationship Id="rId18" Type="http://schemas.openxmlformats.org/officeDocument/2006/relationships/image" Target="../media/image100.jpeg"/><Relationship Id="rId39" Type="http://schemas.openxmlformats.org/officeDocument/2006/relationships/image" Target="../media/image121.jpeg"/><Relationship Id="rId34" Type="http://schemas.openxmlformats.org/officeDocument/2006/relationships/image" Target="../media/image116.jpeg"/><Relationship Id="rId50" Type="http://schemas.openxmlformats.org/officeDocument/2006/relationships/image" Target="../media/image132.jpeg"/><Relationship Id="rId55" Type="http://schemas.openxmlformats.org/officeDocument/2006/relationships/image" Target="../media/image137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7.jpeg"/><Relationship Id="rId18" Type="http://schemas.openxmlformats.org/officeDocument/2006/relationships/image" Target="../media/image162.jpeg"/><Relationship Id="rId26" Type="http://schemas.openxmlformats.org/officeDocument/2006/relationships/image" Target="../media/image168.jpeg"/><Relationship Id="rId39" Type="http://schemas.openxmlformats.org/officeDocument/2006/relationships/image" Target="../media/image180.jpeg"/><Relationship Id="rId21" Type="http://schemas.openxmlformats.org/officeDocument/2006/relationships/image" Target="../media/image165.jpeg"/><Relationship Id="rId34" Type="http://schemas.openxmlformats.org/officeDocument/2006/relationships/image" Target="../media/image176.jpeg"/><Relationship Id="rId42" Type="http://schemas.openxmlformats.org/officeDocument/2006/relationships/image" Target="../media/image182.jpeg"/><Relationship Id="rId47" Type="http://schemas.openxmlformats.org/officeDocument/2006/relationships/image" Target="../media/image187.jpeg"/><Relationship Id="rId50" Type="http://schemas.openxmlformats.org/officeDocument/2006/relationships/image" Target="../media/image106.jpeg"/><Relationship Id="rId55" Type="http://schemas.openxmlformats.org/officeDocument/2006/relationships/image" Target="../media/image193.jpeg"/><Relationship Id="rId63" Type="http://schemas.openxmlformats.org/officeDocument/2006/relationships/image" Target="../media/image126.jpeg"/><Relationship Id="rId7" Type="http://schemas.openxmlformats.org/officeDocument/2006/relationships/image" Target="../media/image144.jpeg"/><Relationship Id="rId2" Type="http://schemas.openxmlformats.org/officeDocument/2006/relationships/image" Target="../media/image153.jpeg"/><Relationship Id="rId16" Type="http://schemas.openxmlformats.org/officeDocument/2006/relationships/image" Target="../media/image160.jpeg"/><Relationship Id="rId29" Type="http://schemas.openxmlformats.org/officeDocument/2006/relationships/image" Target="../media/image171.jpeg"/><Relationship Id="rId11" Type="http://schemas.openxmlformats.org/officeDocument/2006/relationships/image" Target="../media/image108.jpeg"/><Relationship Id="rId24" Type="http://schemas.openxmlformats.org/officeDocument/2006/relationships/image" Target="../media/image96.jpeg"/><Relationship Id="rId32" Type="http://schemas.openxmlformats.org/officeDocument/2006/relationships/image" Target="../media/image174.jpeg"/><Relationship Id="rId37" Type="http://schemas.openxmlformats.org/officeDocument/2006/relationships/image" Target="../media/image178.jpeg"/><Relationship Id="rId40" Type="http://schemas.openxmlformats.org/officeDocument/2006/relationships/image" Target="../media/image181.jpeg"/><Relationship Id="rId45" Type="http://schemas.openxmlformats.org/officeDocument/2006/relationships/image" Target="../media/image185.jpeg"/><Relationship Id="rId53" Type="http://schemas.openxmlformats.org/officeDocument/2006/relationships/image" Target="../media/image109.jpeg"/><Relationship Id="rId58" Type="http://schemas.openxmlformats.org/officeDocument/2006/relationships/image" Target="../media/image196.jpeg"/><Relationship Id="rId5" Type="http://schemas.openxmlformats.org/officeDocument/2006/relationships/image" Target="../media/image94.jpeg"/><Relationship Id="rId61" Type="http://schemas.openxmlformats.org/officeDocument/2006/relationships/image" Target="../media/image98.jpeg"/><Relationship Id="rId19" Type="http://schemas.openxmlformats.org/officeDocument/2006/relationships/image" Target="../media/image163.jpeg"/><Relationship Id="rId14" Type="http://schemas.openxmlformats.org/officeDocument/2006/relationships/image" Target="../media/image158.jpeg"/><Relationship Id="rId22" Type="http://schemas.openxmlformats.org/officeDocument/2006/relationships/image" Target="../media/image166.jpeg"/><Relationship Id="rId27" Type="http://schemas.openxmlformats.org/officeDocument/2006/relationships/image" Target="../media/image169.jpeg"/><Relationship Id="rId30" Type="http://schemas.openxmlformats.org/officeDocument/2006/relationships/image" Target="../media/image172.jpeg"/><Relationship Id="rId35" Type="http://schemas.openxmlformats.org/officeDocument/2006/relationships/image" Target="../media/image88.jpeg"/><Relationship Id="rId43" Type="http://schemas.openxmlformats.org/officeDocument/2006/relationships/image" Target="../media/image183.jpeg"/><Relationship Id="rId48" Type="http://schemas.openxmlformats.org/officeDocument/2006/relationships/image" Target="../media/image188.jpeg"/><Relationship Id="rId56" Type="http://schemas.openxmlformats.org/officeDocument/2006/relationships/image" Target="../media/image194.jpeg"/><Relationship Id="rId8" Type="http://schemas.openxmlformats.org/officeDocument/2006/relationships/image" Target="../media/image84.jpeg"/><Relationship Id="rId51" Type="http://schemas.openxmlformats.org/officeDocument/2006/relationships/image" Target="../media/image190.jpeg"/><Relationship Id="rId3" Type="http://schemas.openxmlformats.org/officeDocument/2006/relationships/image" Target="../media/image154.jpeg"/><Relationship Id="rId12" Type="http://schemas.openxmlformats.org/officeDocument/2006/relationships/image" Target="../media/image156.jpeg"/><Relationship Id="rId17" Type="http://schemas.openxmlformats.org/officeDocument/2006/relationships/image" Target="../media/image161.jpeg"/><Relationship Id="rId25" Type="http://schemas.openxmlformats.org/officeDocument/2006/relationships/image" Target="../media/image97.jpeg"/><Relationship Id="rId33" Type="http://schemas.openxmlformats.org/officeDocument/2006/relationships/image" Target="../media/image175.jpeg"/><Relationship Id="rId38" Type="http://schemas.openxmlformats.org/officeDocument/2006/relationships/image" Target="../media/image179.png"/><Relationship Id="rId46" Type="http://schemas.openxmlformats.org/officeDocument/2006/relationships/image" Target="../media/image186.jpeg"/><Relationship Id="rId59" Type="http://schemas.openxmlformats.org/officeDocument/2006/relationships/image" Target="../media/image197.jpeg"/><Relationship Id="rId20" Type="http://schemas.openxmlformats.org/officeDocument/2006/relationships/image" Target="../media/image164.jpeg"/><Relationship Id="rId41" Type="http://schemas.openxmlformats.org/officeDocument/2006/relationships/image" Target="../media/image146.jpeg"/><Relationship Id="rId54" Type="http://schemas.openxmlformats.org/officeDocument/2006/relationships/image" Target="../media/image192.jpeg"/><Relationship Id="rId62" Type="http://schemas.openxmlformats.org/officeDocument/2006/relationships/image" Target="../media/image199.jpeg"/><Relationship Id="rId1" Type="http://schemas.openxmlformats.org/officeDocument/2006/relationships/image" Target="../media/image107.jpeg"/><Relationship Id="rId6" Type="http://schemas.openxmlformats.org/officeDocument/2006/relationships/image" Target="../media/image95.jpeg"/><Relationship Id="rId15" Type="http://schemas.openxmlformats.org/officeDocument/2006/relationships/image" Target="../media/image159.jpeg"/><Relationship Id="rId23" Type="http://schemas.openxmlformats.org/officeDocument/2006/relationships/image" Target="../media/image167.jpeg"/><Relationship Id="rId28" Type="http://schemas.openxmlformats.org/officeDocument/2006/relationships/image" Target="../media/image170.jpeg"/><Relationship Id="rId36" Type="http://schemas.openxmlformats.org/officeDocument/2006/relationships/image" Target="../media/image177.jpeg"/><Relationship Id="rId49" Type="http://schemas.openxmlformats.org/officeDocument/2006/relationships/image" Target="../media/image189.jpeg"/><Relationship Id="rId57" Type="http://schemas.openxmlformats.org/officeDocument/2006/relationships/image" Target="../media/image195.jpeg"/><Relationship Id="rId10" Type="http://schemas.openxmlformats.org/officeDocument/2006/relationships/image" Target="../media/image152.jpeg"/><Relationship Id="rId31" Type="http://schemas.openxmlformats.org/officeDocument/2006/relationships/image" Target="../media/image173.jpeg"/><Relationship Id="rId44" Type="http://schemas.openxmlformats.org/officeDocument/2006/relationships/image" Target="../media/image184.jpeg"/><Relationship Id="rId52" Type="http://schemas.openxmlformats.org/officeDocument/2006/relationships/image" Target="../media/image191.jpeg"/><Relationship Id="rId60" Type="http://schemas.openxmlformats.org/officeDocument/2006/relationships/image" Target="../media/image198.jpeg"/><Relationship Id="rId4" Type="http://schemas.openxmlformats.org/officeDocument/2006/relationships/image" Target="../media/image83.jpeg"/><Relationship Id="rId9" Type="http://schemas.openxmlformats.org/officeDocument/2006/relationships/image" Target="../media/image155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7.jpeg"/><Relationship Id="rId13" Type="http://schemas.openxmlformats.org/officeDocument/2006/relationships/image" Target="../media/image212.jpeg"/><Relationship Id="rId18" Type="http://schemas.openxmlformats.org/officeDocument/2006/relationships/image" Target="../media/image217.jpeg"/><Relationship Id="rId26" Type="http://schemas.openxmlformats.org/officeDocument/2006/relationships/image" Target="../media/image225.jpeg"/><Relationship Id="rId3" Type="http://schemas.openxmlformats.org/officeDocument/2006/relationships/image" Target="../media/image202.jpeg"/><Relationship Id="rId21" Type="http://schemas.openxmlformats.org/officeDocument/2006/relationships/image" Target="../media/image220.jpeg"/><Relationship Id="rId7" Type="http://schemas.openxmlformats.org/officeDocument/2006/relationships/image" Target="../media/image206.jpeg"/><Relationship Id="rId12" Type="http://schemas.openxmlformats.org/officeDocument/2006/relationships/image" Target="../media/image211.jpeg"/><Relationship Id="rId17" Type="http://schemas.openxmlformats.org/officeDocument/2006/relationships/image" Target="../media/image216.jpeg"/><Relationship Id="rId25" Type="http://schemas.openxmlformats.org/officeDocument/2006/relationships/image" Target="../media/image224.jpeg"/><Relationship Id="rId2" Type="http://schemas.openxmlformats.org/officeDocument/2006/relationships/image" Target="../media/image201.jpeg"/><Relationship Id="rId16" Type="http://schemas.openxmlformats.org/officeDocument/2006/relationships/image" Target="../media/image215.png"/><Relationship Id="rId20" Type="http://schemas.openxmlformats.org/officeDocument/2006/relationships/image" Target="../media/image219.jpeg"/><Relationship Id="rId29" Type="http://schemas.openxmlformats.org/officeDocument/2006/relationships/image" Target="../media/image228.jpeg"/><Relationship Id="rId1" Type="http://schemas.openxmlformats.org/officeDocument/2006/relationships/image" Target="../media/image200.jpeg"/><Relationship Id="rId6" Type="http://schemas.openxmlformats.org/officeDocument/2006/relationships/image" Target="../media/image205.jpeg"/><Relationship Id="rId11" Type="http://schemas.openxmlformats.org/officeDocument/2006/relationships/image" Target="../media/image210.jpeg"/><Relationship Id="rId24" Type="http://schemas.openxmlformats.org/officeDocument/2006/relationships/image" Target="../media/image223.jpeg"/><Relationship Id="rId5" Type="http://schemas.openxmlformats.org/officeDocument/2006/relationships/image" Target="../media/image204.jpeg"/><Relationship Id="rId15" Type="http://schemas.openxmlformats.org/officeDocument/2006/relationships/image" Target="../media/image214.jpeg"/><Relationship Id="rId23" Type="http://schemas.openxmlformats.org/officeDocument/2006/relationships/image" Target="../media/image222.jpeg"/><Relationship Id="rId28" Type="http://schemas.openxmlformats.org/officeDocument/2006/relationships/image" Target="../media/image227.jpeg"/><Relationship Id="rId10" Type="http://schemas.openxmlformats.org/officeDocument/2006/relationships/image" Target="../media/image209.jpeg"/><Relationship Id="rId19" Type="http://schemas.openxmlformats.org/officeDocument/2006/relationships/image" Target="../media/image218.jpeg"/><Relationship Id="rId31" Type="http://schemas.openxmlformats.org/officeDocument/2006/relationships/image" Target="../media/image230.jpeg"/><Relationship Id="rId4" Type="http://schemas.openxmlformats.org/officeDocument/2006/relationships/image" Target="../media/image203.jpeg"/><Relationship Id="rId9" Type="http://schemas.openxmlformats.org/officeDocument/2006/relationships/image" Target="../media/image208.jpeg"/><Relationship Id="rId14" Type="http://schemas.openxmlformats.org/officeDocument/2006/relationships/image" Target="../media/image213.jpeg"/><Relationship Id="rId22" Type="http://schemas.openxmlformats.org/officeDocument/2006/relationships/image" Target="../media/image221.jpeg"/><Relationship Id="rId27" Type="http://schemas.openxmlformats.org/officeDocument/2006/relationships/image" Target="../media/image226.jpeg"/><Relationship Id="rId30" Type="http://schemas.openxmlformats.org/officeDocument/2006/relationships/image" Target="../media/image2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15</xdr:row>
      <xdr:rowOff>9525</xdr:rowOff>
    </xdr:from>
    <xdr:to>
      <xdr:col>2</xdr:col>
      <xdr:colOff>438150</xdr:colOff>
      <xdr:row>15</xdr:row>
      <xdr:rowOff>409575</xdr:rowOff>
    </xdr:to>
    <xdr:pic>
      <xdr:nvPicPr>
        <xdr:cNvPr id="1931596" name="Picture 7" descr="Алиссум Морской Ester Bonnet White">
          <a:extLst>
            <a:ext uri="{FF2B5EF4-FFF2-40B4-BE49-F238E27FC236}">
              <a16:creationId xmlns="" xmlns:a16="http://schemas.microsoft.com/office/drawing/2014/main" id="{B524D18D-DCE1-40F6-AEEF-BA3C10D711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678"/>
        <a:stretch>
          <a:fillRect/>
        </a:stretch>
      </xdr:blipFill>
      <xdr:spPr bwMode="auto">
        <a:xfrm>
          <a:off x="1657350" y="4705350"/>
          <a:ext cx="4286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1221105</xdr:colOff>
      <xdr:row>26</xdr:row>
      <xdr:rowOff>403860</xdr:rowOff>
    </xdr:from>
    <xdr:to>
      <xdr:col>2</xdr:col>
      <xdr:colOff>451485</xdr:colOff>
      <xdr:row>28</xdr:row>
      <xdr:rowOff>11430</xdr:rowOff>
    </xdr:to>
    <xdr:pic>
      <xdr:nvPicPr>
        <xdr:cNvPr id="1931597" name="Picture 13" descr="бегония вечноцветущая Bada boom Scarlet">
          <a:extLst>
            <a:ext uri="{FF2B5EF4-FFF2-40B4-BE49-F238E27FC236}">
              <a16:creationId xmlns="" xmlns:a16="http://schemas.microsoft.com/office/drawing/2014/main" id="{4186123F-10F2-475F-8ADF-43B1B5FAB8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545" y="8892540"/>
          <a:ext cx="457200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</xdr:row>
      <xdr:rowOff>19050</xdr:rowOff>
    </xdr:from>
    <xdr:to>
      <xdr:col>2</xdr:col>
      <xdr:colOff>447675</xdr:colOff>
      <xdr:row>29</xdr:row>
      <xdr:rowOff>7620</xdr:rowOff>
    </xdr:to>
    <xdr:pic>
      <xdr:nvPicPr>
        <xdr:cNvPr id="1931598" name="Picture 14" descr="бегония вечноцветущая Bada Boom white">
          <a:extLst>
            <a:ext uri="{FF2B5EF4-FFF2-40B4-BE49-F238E27FC236}">
              <a16:creationId xmlns="" xmlns:a16="http://schemas.microsoft.com/office/drawing/2014/main" id="{38D63EA3-0D5F-43D1-AF62-7403AC99BC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11388090"/>
          <a:ext cx="447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400050</xdr:rowOff>
    </xdr:to>
    <xdr:pic>
      <xdr:nvPicPr>
        <xdr:cNvPr id="1931599" name="Picture 26" descr="Агератум мексиканский Tycoon F1 blue">
          <a:extLst>
            <a:ext uri="{FF2B5EF4-FFF2-40B4-BE49-F238E27FC236}">
              <a16:creationId xmlns="" xmlns:a16="http://schemas.microsoft.com/office/drawing/2014/main" id="{6D37358B-8D31-40FA-82C6-F1267D9C6C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" t="3746" r="18086"/>
        <a:stretch>
          <a:fillRect/>
        </a:stretch>
      </xdr:blipFill>
      <xdr:spPr bwMode="auto">
        <a:xfrm>
          <a:off x="1647825" y="3467100"/>
          <a:ext cx="447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</xdr:row>
      <xdr:rowOff>0</xdr:rowOff>
    </xdr:from>
    <xdr:to>
      <xdr:col>3</xdr:col>
      <xdr:colOff>19050</xdr:colOff>
      <xdr:row>13</xdr:row>
      <xdr:rowOff>9525</xdr:rowOff>
    </xdr:to>
    <xdr:pic>
      <xdr:nvPicPr>
        <xdr:cNvPr id="1931600" name="Picture 31" descr="9daf499296d1200c2f66e0b010282a49">
          <a:extLst>
            <a:ext uri="{FF2B5EF4-FFF2-40B4-BE49-F238E27FC236}">
              <a16:creationId xmlns="" xmlns:a16="http://schemas.microsoft.com/office/drawing/2014/main" id="{E453FF1A-4A01-45D4-8A8C-C068D06BE08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7" t="1811" r="6006" b="1811"/>
        <a:stretch>
          <a:fillRect/>
        </a:stretch>
      </xdr:blipFill>
      <xdr:spPr bwMode="auto">
        <a:xfrm>
          <a:off x="1657350" y="3467100"/>
          <a:ext cx="457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1219200</xdr:colOff>
      <xdr:row>23</xdr:row>
      <xdr:rowOff>17145</xdr:rowOff>
    </xdr:from>
    <xdr:to>
      <xdr:col>2</xdr:col>
      <xdr:colOff>449580</xdr:colOff>
      <xdr:row>24</xdr:row>
      <xdr:rowOff>7620</xdr:rowOff>
    </xdr:to>
    <xdr:pic>
      <xdr:nvPicPr>
        <xdr:cNvPr id="1931601" name="Picture 35" descr="Бархатцы отклоненные">
          <a:extLst>
            <a:ext uri="{FF2B5EF4-FFF2-40B4-BE49-F238E27FC236}">
              <a16:creationId xmlns="" xmlns:a16="http://schemas.microsoft.com/office/drawing/2014/main" id="{1D0515CF-EB2E-4721-A5AF-984FA380BB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7271385"/>
          <a:ext cx="457200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43</xdr:row>
      <xdr:rowOff>17145</xdr:rowOff>
    </xdr:from>
    <xdr:to>
      <xdr:col>3</xdr:col>
      <xdr:colOff>0</xdr:colOff>
      <xdr:row>43</xdr:row>
      <xdr:rowOff>407670</xdr:rowOff>
    </xdr:to>
    <xdr:pic>
      <xdr:nvPicPr>
        <xdr:cNvPr id="1931602" name="Picture 46" descr="Виола Виттрока Cello white with bloch">
          <a:extLst>
            <a:ext uri="{FF2B5EF4-FFF2-40B4-BE49-F238E27FC236}">
              <a16:creationId xmlns="" xmlns:a16="http://schemas.microsoft.com/office/drawing/2014/main" id="{6E824794-87F4-44BF-A739-58C64D5539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15645765"/>
          <a:ext cx="457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</xdr:colOff>
      <xdr:row>54</xdr:row>
      <xdr:rowOff>403860</xdr:rowOff>
    </xdr:from>
    <xdr:to>
      <xdr:col>2</xdr:col>
      <xdr:colOff>449580</xdr:colOff>
      <xdr:row>55</xdr:row>
      <xdr:rowOff>407670</xdr:rowOff>
    </xdr:to>
    <xdr:pic>
      <xdr:nvPicPr>
        <xdr:cNvPr id="1931603" name="Picture 50" descr="Колеус гибридный Wizard  jade">
          <a:extLst>
            <a:ext uri="{FF2B5EF4-FFF2-40B4-BE49-F238E27FC236}">
              <a16:creationId xmlns="" xmlns:a16="http://schemas.microsoft.com/office/drawing/2014/main" id="{B0998AFA-AB10-4909-80AE-67E3208C56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690" y="20916900"/>
          <a:ext cx="43815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</xdr:colOff>
      <xdr:row>57</xdr:row>
      <xdr:rowOff>7620</xdr:rowOff>
    </xdr:from>
    <xdr:to>
      <xdr:col>3</xdr:col>
      <xdr:colOff>7620</xdr:colOff>
      <xdr:row>57</xdr:row>
      <xdr:rowOff>407670</xdr:rowOff>
    </xdr:to>
    <xdr:pic>
      <xdr:nvPicPr>
        <xdr:cNvPr id="1931604" name="Picture 51" descr="Колеус гибридный Wizard Scarlet">
          <a:extLst>
            <a:ext uri="{FF2B5EF4-FFF2-40B4-BE49-F238E27FC236}">
              <a16:creationId xmlns="" xmlns:a16="http://schemas.microsoft.com/office/drawing/2014/main" id="{1009971B-5C01-4427-8A1D-35CB5094D2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21755100"/>
          <a:ext cx="457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</xdr:colOff>
      <xdr:row>58</xdr:row>
      <xdr:rowOff>0</xdr:rowOff>
    </xdr:from>
    <xdr:to>
      <xdr:col>2</xdr:col>
      <xdr:colOff>449580</xdr:colOff>
      <xdr:row>59</xdr:row>
      <xdr:rowOff>22860</xdr:rowOff>
    </xdr:to>
    <xdr:pic>
      <xdr:nvPicPr>
        <xdr:cNvPr id="1931605" name="Picture 52" descr="Колеус гибридный Wizard velvet red">
          <a:extLst>
            <a:ext uri="{FF2B5EF4-FFF2-40B4-BE49-F238E27FC236}">
              <a16:creationId xmlns="" xmlns:a16="http://schemas.microsoft.com/office/drawing/2014/main" id="{F138FFAB-1E3A-4C9C-902A-E182143A13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22158960"/>
          <a:ext cx="4419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54</xdr:row>
      <xdr:rowOff>19050</xdr:rowOff>
    </xdr:from>
    <xdr:to>
      <xdr:col>3</xdr:col>
      <xdr:colOff>9525</xdr:colOff>
      <xdr:row>54</xdr:row>
      <xdr:rowOff>390525</xdr:rowOff>
    </xdr:to>
    <xdr:pic>
      <xdr:nvPicPr>
        <xdr:cNvPr id="1931606" name="Picture 56" descr="Колеус гибридный Wizard golden">
          <a:extLst>
            <a:ext uri="{FF2B5EF4-FFF2-40B4-BE49-F238E27FC236}">
              <a16:creationId xmlns="" xmlns:a16="http://schemas.microsoft.com/office/drawing/2014/main" id="{61DB1EA5-BFA1-49A6-A9D0-18A3444BB7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1097875"/>
          <a:ext cx="457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1219200</xdr:colOff>
      <xdr:row>64</xdr:row>
      <xdr:rowOff>13335</xdr:rowOff>
    </xdr:from>
    <xdr:to>
      <xdr:col>2</xdr:col>
      <xdr:colOff>449580</xdr:colOff>
      <xdr:row>65</xdr:row>
      <xdr:rowOff>3810</xdr:rowOff>
    </xdr:to>
    <xdr:pic>
      <xdr:nvPicPr>
        <xdr:cNvPr id="1931607" name="Picture 66" descr="Петуния крупноцветковая Limbo blue  ">
          <a:extLst>
            <a:ext uri="{FF2B5EF4-FFF2-40B4-BE49-F238E27FC236}">
              <a16:creationId xmlns="" xmlns:a16="http://schemas.microsoft.com/office/drawing/2014/main" id="{6EA08374-DAA5-4206-ABEE-A51E33BE25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24641175"/>
          <a:ext cx="457200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</xdr:row>
      <xdr:rowOff>3810</xdr:rowOff>
    </xdr:from>
    <xdr:to>
      <xdr:col>3</xdr:col>
      <xdr:colOff>0</xdr:colOff>
      <xdr:row>56</xdr:row>
      <xdr:rowOff>396240</xdr:rowOff>
    </xdr:to>
    <xdr:pic>
      <xdr:nvPicPr>
        <xdr:cNvPr id="1931608" name="Picture 67">
          <a:extLst>
            <a:ext uri="{FF2B5EF4-FFF2-40B4-BE49-F238E27FC236}">
              <a16:creationId xmlns="" xmlns:a16="http://schemas.microsoft.com/office/drawing/2014/main" id="{7A8C8A4B-F029-4902-BA1F-FCFFCBCC7CC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85" y="21339810"/>
          <a:ext cx="447675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</xdr:colOff>
      <xdr:row>65</xdr:row>
      <xdr:rowOff>15240</xdr:rowOff>
    </xdr:from>
    <xdr:to>
      <xdr:col>2</xdr:col>
      <xdr:colOff>449580</xdr:colOff>
      <xdr:row>66</xdr:row>
      <xdr:rowOff>15240</xdr:rowOff>
    </xdr:to>
    <xdr:pic>
      <xdr:nvPicPr>
        <xdr:cNvPr id="1931609" name="Picture 68" descr="Петуния Limbo burgundy">
          <a:extLst>
            <a:ext uri="{FF2B5EF4-FFF2-40B4-BE49-F238E27FC236}">
              <a16:creationId xmlns="" xmlns:a16="http://schemas.microsoft.com/office/drawing/2014/main" id="{3022E098-567F-4119-8546-503C0EE94D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" y="25054560"/>
          <a:ext cx="44767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</xdr:colOff>
      <xdr:row>68</xdr:row>
      <xdr:rowOff>0</xdr:rowOff>
    </xdr:from>
    <xdr:to>
      <xdr:col>2</xdr:col>
      <xdr:colOff>449580</xdr:colOff>
      <xdr:row>69</xdr:row>
      <xdr:rowOff>0</xdr:rowOff>
    </xdr:to>
    <xdr:pic>
      <xdr:nvPicPr>
        <xdr:cNvPr id="1931610" name="Picture 71" descr="Петуния крупноцветковая (генетически компактная) (Petunia grandiflora)">
          <a:extLst>
            <a:ext uri="{FF2B5EF4-FFF2-40B4-BE49-F238E27FC236}">
              <a16:creationId xmlns="" xmlns:a16="http://schemas.microsoft.com/office/drawing/2014/main" id="{9BE20A11-5849-4DA0-BB6C-1270776F05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690" y="26273760"/>
          <a:ext cx="43815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11" name="Picture 90" descr="Петуния ампельная гибридная (Petunia х hybrida)">
          <a:extLst>
            <a:ext uri="{FF2B5EF4-FFF2-40B4-BE49-F238E27FC236}">
              <a16:creationId xmlns="" xmlns:a16="http://schemas.microsoft.com/office/drawing/2014/main" id="{087FD8FE-2701-4BD7-A805-AB8360E0C32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845117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12" name="Picture 91" descr="Петуния ампельная гибридная (Petunia х hybrida)">
          <a:extLst>
            <a:ext uri="{FF2B5EF4-FFF2-40B4-BE49-F238E27FC236}">
              <a16:creationId xmlns="" xmlns:a16="http://schemas.microsoft.com/office/drawing/2014/main" id="{F5FDE039-5FDF-41BF-BEC2-391E0772B4B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7" t="3937" b="3937"/>
        <a:stretch>
          <a:fillRect/>
        </a:stretch>
      </xdr:blipFill>
      <xdr:spPr bwMode="auto">
        <a:xfrm>
          <a:off x="1724025" y="2845117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13" name="Picture 93" descr="e2671c1d8ee846104e35eeb35e4c69b9">
          <a:extLst>
            <a:ext uri="{FF2B5EF4-FFF2-40B4-BE49-F238E27FC236}">
              <a16:creationId xmlns="" xmlns:a16="http://schemas.microsoft.com/office/drawing/2014/main" id="{2F3C27ED-D642-4FB3-A4B4-8062C8D1588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" t="3780" r="2519" b="2519"/>
        <a:stretch>
          <a:fillRect/>
        </a:stretch>
      </xdr:blipFill>
      <xdr:spPr bwMode="auto">
        <a:xfrm>
          <a:off x="1714500" y="2845117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14" name="Picture 94" descr="Петуния ампельная гибридная (Petunia х hybrida)">
          <a:extLst>
            <a:ext uri="{FF2B5EF4-FFF2-40B4-BE49-F238E27FC236}">
              <a16:creationId xmlns="" xmlns:a16="http://schemas.microsoft.com/office/drawing/2014/main" id="{A2FE17C2-D321-4A17-9F72-4B54E7AE692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7" t="3937" r="3937" b="3937"/>
        <a:stretch>
          <a:fillRect/>
        </a:stretch>
      </xdr:blipFill>
      <xdr:spPr bwMode="auto">
        <a:xfrm>
          <a:off x="1704975" y="2845117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15" name="Picture 95" descr="9d3b1dac60c6e620c770e3933b5b9d3a">
          <a:extLst>
            <a:ext uri="{FF2B5EF4-FFF2-40B4-BE49-F238E27FC236}">
              <a16:creationId xmlns="" xmlns:a16="http://schemas.microsoft.com/office/drawing/2014/main" id="{9C551950-0D35-4DA1-9742-7490EB2E3D3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96" t="7796" r="7796" b="7796"/>
        <a:stretch>
          <a:fillRect/>
        </a:stretch>
      </xdr:blipFill>
      <xdr:spPr bwMode="auto">
        <a:xfrm>
          <a:off x="1704975" y="2845117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16" name="Picture 96" descr="Петуния ампельная гибридная (Petunia x hybrida)">
          <a:extLst>
            <a:ext uri="{FF2B5EF4-FFF2-40B4-BE49-F238E27FC236}">
              <a16:creationId xmlns="" xmlns:a16="http://schemas.microsoft.com/office/drawing/2014/main" id="{C7F58BD4-C33F-48A0-8667-F8352DBECF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25" t="34996" r="9320" b="8554"/>
        <a:stretch>
          <a:fillRect/>
        </a:stretch>
      </xdr:blipFill>
      <xdr:spPr bwMode="auto">
        <a:xfrm>
          <a:off x="1695450" y="2845117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17" name="Picture 97" descr="Петуния ампельная гибридная (Petunia x hybrida)">
          <a:extLst>
            <a:ext uri="{FF2B5EF4-FFF2-40B4-BE49-F238E27FC236}">
              <a16:creationId xmlns="" xmlns:a16="http://schemas.microsoft.com/office/drawing/2014/main" id="{CBA881D6-4879-4A47-BFF8-8361BF5884D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09" t="23402" r="21745" b="21062"/>
        <a:stretch>
          <a:fillRect/>
        </a:stretch>
      </xdr:blipFill>
      <xdr:spPr bwMode="auto">
        <a:xfrm>
          <a:off x="1676400" y="284511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18" name="Picture 98" descr="Петуния ампельная гибридная (Petunia x hybrida)">
          <a:extLst>
            <a:ext uri="{FF2B5EF4-FFF2-40B4-BE49-F238E27FC236}">
              <a16:creationId xmlns="" xmlns:a16="http://schemas.microsoft.com/office/drawing/2014/main" id="{82771F02-3207-4104-A66F-0AE3CD7F88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1" t="17274" r="1036" b="23492"/>
        <a:stretch>
          <a:fillRect/>
        </a:stretch>
      </xdr:blipFill>
      <xdr:spPr bwMode="auto">
        <a:xfrm>
          <a:off x="1685925" y="28451175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19" name="Picture 99" descr="Петуния ампельная гибридная (Petunia x hybrida)">
          <a:extLst>
            <a:ext uri="{FF2B5EF4-FFF2-40B4-BE49-F238E27FC236}">
              <a16:creationId xmlns="" xmlns:a16="http://schemas.microsoft.com/office/drawing/2014/main" id="{D95D24FD-7239-48ED-A310-A502DAAAE1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27" t="23787" r="13461" b="26430"/>
        <a:stretch>
          <a:fillRect/>
        </a:stretch>
      </xdr:blipFill>
      <xdr:spPr bwMode="auto">
        <a:xfrm>
          <a:off x="1704975" y="2845117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0" name="Picture 100" descr="13dbb3d9dc047bb41ef06d18f7f4e12f">
          <a:extLst>
            <a:ext uri="{FF2B5EF4-FFF2-40B4-BE49-F238E27FC236}">
              <a16:creationId xmlns="" xmlns:a16="http://schemas.microsoft.com/office/drawing/2014/main" id="{A7C4D497-80A1-4284-AD63-B203B3799F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4" r="55363" b="38850"/>
        <a:stretch>
          <a:fillRect/>
        </a:stretch>
      </xdr:blipFill>
      <xdr:spPr bwMode="auto">
        <a:xfrm>
          <a:off x="1714500" y="2845117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1" name="Picture 103" descr="e8f9aa923d1de702de8351382e66b1cb">
          <a:extLst>
            <a:ext uri="{FF2B5EF4-FFF2-40B4-BE49-F238E27FC236}">
              <a16:creationId xmlns="" xmlns:a16="http://schemas.microsoft.com/office/drawing/2014/main" id="{D5943343-5017-4161-AABB-5ACB38404B0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54" t="51654" r="3780"/>
        <a:stretch>
          <a:fillRect/>
        </a:stretch>
      </xdr:blipFill>
      <xdr:spPr bwMode="auto">
        <a:xfrm>
          <a:off x="1685925" y="28451175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2" name="Picture 104" descr="195f135b020cb1b4e6674f9a469f730c">
          <a:extLst>
            <a:ext uri="{FF2B5EF4-FFF2-40B4-BE49-F238E27FC236}">
              <a16:creationId xmlns="" xmlns:a16="http://schemas.microsoft.com/office/drawing/2014/main" id="{6A05A4C1-81DF-4AF9-B852-246C1E46309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8" t="8820" r="13858" b="17638"/>
        <a:stretch>
          <a:fillRect/>
        </a:stretch>
      </xdr:blipFill>
      <xdr:spPr bwMode="auto">
        <a:xfrm>
          <a:off x="1724025" y="2845117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3" name="Picture 105" descr="Петуния ампельная гибридная (Petunia х hybrida)">
          <a:extLst>
            <a:ext uri="{FF2B5EF4-FFF2-40B4-BE49-F238E27FC236}">
              <a16:creationId xmlns="" xmlns:a16="http://schemas.microsoft.com/office/drawing/2014/main" id="{C86EA59B-CEFD-402A-952D-70CF5241704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9" r="30237" b="45354"/>
        <a:stretch>
          <a:fillRect/>
        </a:stretch>
      </xdr:blipFill>
      <xdr:spPr bwMode="auto">
        <a:xfrm>
          <a:off x="1666875" y="28451175"/>
          <a:ext cx="428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4" name="Picture 106" descr="Петуния ампельная гибридная (Petunia х hybrida)">
          <a:extLst>
            <a:ext uri="{FF2B5EF4-FFF2-40B4-BE49-F238E27FC236}">
              <a16:creationId xmlns="" xmlns:a16="http://schemas.microsoft.com/office/drawing/2014/main" id="{DC409CF2-7677-44E1-A618-6E93659D79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36" r="8820" b="37796"/>
        <a:stretch>
          <a:fillRect/>
        </a:stretch>
      </xdr:blipFill>
      <xdr:spPr bwMode="auto">
        <a:xfrm>
          <a:off x="1666875" y="28451175"/>
          <a:ext cx="428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5" name="Picture 107" descr="Петуния ампельная гибридная (Petunia х hybrida)">
          <a:extLst>
            <a:ext uri="{FF2B5EF4-FFF2-40B4-BE49-F238E27FC236}">
              <a16:creationId xmlns="" xmlns:a16="http://schemas.microsoft.com/office/drawing/2014/main" id="{0BFD5CD3-E7DF-4AB2-B687-01820E18E2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9"/>
        <a:stretch>
          <a:fillRect/>
        </a:stretch>
      </xdr:blipFill>
      <xdr:spPr bwMode="auto">
        <a:xfrm>
          <a:off x="1685925" y="28451175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6" name="Picture 108" descr="Петуния ампельная гибридная (Petunia х hybrida)">
          <a:extLst>
            <a:ext uri="{FF2B5EF4-FFF2-40B4-BE49-F238E27FC236}">
              <a16:creationId xmlns="" xmlns:a16="http://schemas.microsoft.com/office/drawing/2014/main" id="{2EA713B8-BC6A-441F-8A11-920DC3E13E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8" r="15118" b="23936"/>
        <a:stretch>
          <a:fillRect/>
        </a:stretch>
      </xdr:blipFill>
      <xdr:spPr bwMode="auto">
        <a:xfrm>
          <a:off x="1695450" y="2845117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7" name="Picture 109" descr="Петуния ампельная гибридная (Petunia х hybrida)">
          <a:extLst>
            <a:ext uri="{FF2B5EF4-FFF2-40B4-BE49-F238E27FC236}">
              <a16:creationId xmlns="" xmlns:a16="http://schemas.microsoft.com/office/drawing/2014/main" id="{3CE8F17C-84FD-4E6D-89DC-34FC344E241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78" t="32756" r="3780" b="1260"/>
        <a:stretch>
          <a:fillRect/>
        </a:stretch>
      </xdr:blipFill>
      <xdr:spPr bwMode="auto">
        <a:xfrm>
          <a:off x="1666875" y="28451175"/>
          <a:ext cx="428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8" name="Picture 110" descr="991fefb7cb17b78c45ad1e6a2ee63c6c">
          <a:extLst>
            <a:ext uri="{FF2B5EF4-FFF2-40B4-BE49-F238E27FC236}">
              <a16:creationId xmlns="" xmlns:a16="http://schemas.microsoft.com/office/drawing/2014/main" id="{D9C3E576-0E5C-4784-807F-3894DCBFF55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845117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29" name="Picture 111" descr="Петуния ампельная гибридная (Petunia х hybrida)">
          <a:extLst>
            <a:ext uri="{FF2B5EF4-FFF2-40B4-BE49-F238E27FC236}">
              <a16:creationId xmlns="" xmlns:a16="http://schemas.microsoft.com/office/drawing/2014/main" id="{5A438C53-903A-43C2-BE5D-59E2266D3D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45" t="24582" r="21745" b="20485"/>
        <a:stretch>
          <a:fillRect/>
        </a:stretch>
      </xdr:blipFill>
      <xdr:spPr bwMode="auto">
        <a:xfrm>
          <a:off x="1704975" y="2845117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30" name="Picture 112" descr="7537">
          <a:extLst>
            <a:ext uri="{FF2B5EF4-FFF2-40B4-BE49-F238E27FC236}">
              <a16:creationId xmlns="" xmlns:a16="http://schemas.microsoft.com/office/drawing/2014/main" id="{F0750D73-8BBB-44F4-8A2B-DE77B9375D8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43" t="25511" r="945"/>
        <a:stretch>
          <a:fillRect/>
        </a:stretch>
      </xdr:blipFill>
      <xdr:spPr bwMode="auto">
        <a:xfrm>
          <a:off x="1695450" y="2845117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70</xdr:row>
      <xdr:rowOff>0</xdr:rowOff>
    </xdr:from>
    <xdr:to>
      <xdr:col>2</xdr:col>
      <xdr:colOff>447675</xdr:colOff>
      <xdr:row>70</xdr:row>
      <xdr:rowOff>0</xdr:rowOff>
    </xdr:to>
    <xdr:pic>
      <xdr:nvPicPr>
        <xdr:cNvPr id="1931631" name="Picture 113" descr="a755db97913c14bbb134f1ae806ae881">
          <a:extLst>
            <a:ext uri="{FF2B5EF4-FFF2-40B4-BE49-F238E27FC236}">
              <a16:creationId xmlns="" xmlns:a16="http://schemas.microsoft.com/office/drawing/2014/main" id="{E395236C-270E-42C1-89C7-F55AEB5FD5A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2845117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70</xdr:row>
      <xdr:rowOff>1905</xdr:rowOff>
    </xdr:from>
    <xdr:to>
      <xdr:col>2</xdr:col>
      <xdr:colOff>449580</xdr:colOff>
      <xdr:row>71</xdr:row>
      <xdr:rowOff>22860</xdr:rowOff>
    </xdr:to>
    <xdr:pic>
      <xdr:nvPicPr>
        <xdr:cNvPr id="1931632" name="Picture 114" descr="сальвия блестящая reddy bright red">
          <a:extLst>
            <a:ext uri="{FF2B5EF4-FFF2-40B4-BE49-F238E27FC236}">
              <a16:creationId xmlns="" xmlns:a16="http://schemas.microsoft.com/office/drawing/2014/main" id="{94CFAC8E-D242-473F-99F8-521CBD9E73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85" y="27098625"/>
          <a:ext cx="440055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</xdr:colOff>
      <xdr:row>71</xdr:row>
      <xdr:rowOff>0</xdr:rowOff>
    </xdr:from>
    <xdr:to>
      <xdr:col>3</xdr:col>
      <xdr:colOff>7620</xdr:colOff>
      <xdr:row>71</xdr:row>
      <xdr:rowOff>419100</xdr:rowOff>
    </xdr:to>
    <xdr:pic>
      <xdr:nvPicPr>
        <xdr:cNvPr id="1931633" name="Picture 122" descr="Цинерария Silverdust">
          <a:extLst>
            <a:ext uri="{FF2B5EF4-FFF2-40B4-BE49-F238E27FC236}">
              <a16:creationId xmlns="" xmlns:a16="http://schemas.microsoft.com/office/drawing/2014/main" id="{67D00B59-3E82-487F-9464-40A1DA8E39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405" y="27508200"/>
          <a:ext cx="447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</xdr:colOff>
      <xdr:row>22</xdr:row>
      <xdr:rowOff>7621</xdr:rowOff>
    </xdr:from>
    <xdr:to>
      <xdr:col>3</xdr:col>
      <xdr:colOff>15240</xdr:colOff>
      <xdr:row>23</xdr:row>
      <xdr:rowOff>7621</xdr:rowOff>
    </xdr:to>
    <xdr:pic>
      <xdr:nvPicPr>
        <xdr:cNvPr id="1931634" name="Picture 153">
          <a:extLst>
            <a:ext uri="{FF2B5EF4-FFF2-40B4-BE49-F238E27FC236}">
              <a16:creationId xmlns="" xmlns:a16="http://schemas.microsoft.com/office/drawing/2014/main" id="{45EE30EE-E1F3-499C-8B40-04EF98DD333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6850381"/>
          <a:ext cx="457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</xdr:colOff>
      <xdr:row>21</xdr:row>
      <xdr:rowOff>7620</xdr:rowOff>
    </xdr:from>
    <xdr:to>
      <xdr:col>2</xdr:col>
      <xdr:colOff>449580</xdr:colOff>
      <xdr:row>21</xdr:row>
      <xdr:rowOff>394335</xdr:rowOff>
    </xdr:to>
    <xdr:pic>
      <xdr:nvPicPr>
        <xdr:cNvPr id="1931635" name="Picture 155">
          <a:extLst>
            <a:ext uri="{FF2B5EF4-FFF2-40B4-BE49-F238E27FC236}">
              <a16:creationId xmlns="" xmlns:a16="http://schemas.microsoft.com/office/drawing/2014/main" id="{065F5D50-3BCA-474F-A889-70EA17873C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" y="6438900"/>
          <a:ext cx="447675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1219200</xdr:colOff>
      <xdr:row>24</xdr:row>
      <xdr:rowOff>3810</xdr:rowOff>
    </xdr:from>
    <xdr:to>
      <xdr:col>2</xdr:col>
      <xdr:colOff>449580</xdr:colOff>
      <xdr:row>25</xdr:row>
      <xdr:rowOff>15240</xdr:rowOff>
    </xdr:to>
    <xdr:pic>
      <xdr:nvPicPr>
        <xdr:cNvPr id="1931636" name="Picture 1025">
          <a:extLst>
            <a:ext uri="{FF2B5EF4-FFF2-40B4-BE49-F238E27FC236}">
              <a16:creationId xmlns="" xmlns:a16="http://schemas.microsoft.com/office/drawing/2014/main" id="{C54F8D62-57B5-454E-BD7C-1F07A8B87F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7669530"/>
          <a:ext cx="4572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17</xdr:row>
      <xdr:rowOff>19050</xdr:rowOff>
    </xdr:from>
    <xdr:to>
      <xdr:col>3</xdr:col>
      <xdr:colOff>0</xdr:colOff>
      <xdr:row>18</xdr:row>
      <xdr:rowOff>0</xdr:rowOff>
    </xdr:to>
    <xdr:pic>
      <xdr:nvPicPr>
        <xdr:cNvPr id="1931637" name="Picture 2744" descr="Алиссум морской Ester F1 Bonnet Deep Rose">
          <a:extLst>
            <a:ext uri="{FF2B5EF4-FFF2-40B4-BE49-F238E27FC236}">
              <a16:creationId xmlns="" xmlns:a16="http://schemas.microsoft.com/office/drawing/2014/main" id="{F03BFA2C-ADF0-48A8-AC3D-B2131EEDA5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5534025"/>
          <a:ext cx="438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18</xdr:row>
      <xdr:rowOff>0</xdr:rowOff>
    </xdr:from>
    <xdr:to>
      <xdr:col>2</xdr:col>
      <xdr:colOff>438150</xdr:colOff>
      <xdr:row>18</xdr:row>
      <xdr:rowOff>19050</xdr:rowOff>
    </xdr:to>
    <xdr:pic>
      <xdr:nvPicPr>
        <xdr:cNvPr id="1931638" name="Picture 2745" descr="Алиссум Морской Ester Bonnet F1 Lemonade">
          <a:extLst>
            <a:ext uri="{FF2B5EF4-FFF2-40B4-BE49-F238E27FC236}">
              <a16:creationId xmlns="" xmlns:a16="http://schemas.microsoft.com/office/drawing/2014/main" id="{A0004A63-C8D1-4E78-8E64-2DC50DEA64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5953125"/>
          <a:ext cx="4286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3</xdr:col>
      <xdr:colOff>0</xdr:colOff>
      <xdr:row>16</xdr:row>
      <xdr:rowOff>400050</xdr:rowOff>
    </xdr:to>
    <xdr:pic>
      <xdr:nvPicPr>
        <xdr:cNvPr id="1931639" name="Picture 2951" descr="Алиссум Морской Ester Bonnet F1 Violet">
          <a:extLst>
            <a:ext uri="{FF2B5EF4-FFF2-40B4-BE49-F238E27FC236}">
              <a16:creationId xmlns="" xmlns:a16="http://schemas.microsoft.com/office/drawing/2014/main" id="{8A300183-81A0-4357-9EB3-337B2C0FDF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105400"/>
          <a:ext cx="447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1219200</xdr:colOff>
      <xdr:row>29</xdr:row>
      <xdr:rowOff>407669</xdr:rowOff>
    </xdr:from>
    <xdr:to>
      <xdr:col>2</xdr:col>
      <xdr:colOff>449580</xdr:colOff>
      <xdr:row>30</xdr:row>
      <xdr:rowOff>407669</xdr:rowOff>
    </xdr:to>
    <xdr:pic>
      <xdr:nvPicPr>
        <xdr:cNvPr id="1931640" name="Picture 4537" descr="бегония вечноцветущая Topsin rose">
          <a:extLst>
            <a:ext uri="{FF2B5EF4-FFF2-40B4-BE49-F238E27FC236}">
              <a16:creationId xmlns="" xmlns:a16="http://schemas.microsoft.com/office/drawing/2014/main" id="{9F897BFC-C21F-4617-BC6A-FD0E4F9A5E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10130789"/>
          <a:ext cx="457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</xdr:colOff>
      <xdr:row>31</xdr:row>
      <xdr:rowOff>3810</xdr:rowOff>
    </xdr:from>
    <xdr:to>
      <xdr:col>2</xdr:col>
      <xdr:colOff>449580</xdr:colOff>
      <xdr:row>31</xdr:row>
      <xdr:rowOff>394335</xdr:rowOff>
    </xdr:to>
    <xdr:pic>
      <xdr:nvPicPr>
        <xdr:cNvPr id="1931641" name="Picture 4538" descr="бегония вечноцветущая Scarlet">
          <a:extLst>
            <a:ext uri="{FF2B5EF4-FFF2-40B4-BE49-F238E27FC236}">
              <a16:creationId xmlns="" xmlns:a16="http://schemas.microsoft.com/office/drawing/2014/main" id="{ABCDBCA7-5922-487C-BCAC-598F482744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690" y="10549890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</xdr:row>
      <xdr:rowOff>26670</xdr:rowOff>
    </xdr:from>
    <xdr:to>
      <xdr:col>2</xdr:col>
      <xdr:colOff>428625</xdr:colOff>
      <xdr:row>35</xdr:row>
      <xdr:rowOff>403860</xdr:rowOff>
    </xdr:to>
    <xdr:pic>
      <xdr:nvPicPr>
        <xdr:cNvPr id="1931642" name="Picture 4661">
          <a:extLst>
            <a:ext uri="{FF2B5EF4-FFF2-40B4-BE49-F238E27FC236}">
              <a16:creationId xmlns="" xmlns:a16="http://schemas.microsoft.com/office/drawing/2014/main" id="{C1A9A03B-A319-4446-9354-629C53DA69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12218670"/>
          <a:ext cx="428625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</xdr:colOff>
      <xdr:row>36</xdr:row>
      <xdr:rowOff>11430</xdr:rowOff>
    </xdr:from>
    <xdr:to>
      <xdr:col>2</xdr:col>
      <xdr:colOff>449580</xdr:colOff>
      <xdr:row>36</xdr:row>
      <xdr:rowOff>392430</xdr:rowOff>
    </xdr:to>
    <xdr:pic>
      <xdr:nvPicPr>
        <xdr:cNvPr id="1931643" name="Picture 4662">
          <a:extLst>
            <a:ext uri="{FF2B5EF4-FFF2-40B4-BE49-F238E27FC236}">
              <a16:creationId xmlns="" xmlns:a16="http://schemas.microsoft.com/office/drawing/2014/main" id="{AD7DF022-AF86-42A1-AF9B-B0649B7B4B2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690" y="12614910"/>
          <a:ext cx="438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1219200</xdr:colOff>
      <xdr:row>34</xdr:row>
      <xdr:rowOff>9524</xdr:rowOff>
    </xdr:from>
    <xdr:to>
      <xdr:col>3</xdr:col>
      <xdr:colOff>7620</xdr:colOff>
      <xdr:row>34</xdr:row>
      <xdr:rowOff>403859</xdr:rowOff>
    </xdr:to>
    <xdr:pic>
      <xdr:nvPicPr>
        <xdr:cNvPr id="1931644" name="Picture 4907">
          <a:extLst>
            <a:ext uri="{FF2B5EF4-FFF2-40B4-BE49-F238E27FC236}">
              <a16:creationId xmlns="" xmlns:a16="http://schemas.microsoft.com/office/drawing/2014/main" id="{58A3A000-8025-4E75-8C44-216B2A14E4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11790044"/>
          <a:ext cx="47244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1219200</xdr:colOff>
      <xdr:row>44</xdr:row>
      <xdr:rowOff>3810</xdr:rowOff>
    </xdr:from>
    <xdr:to>
      <xdr:col>2</xdr:col>
      <xdr:colOff>441960</xdr:colOff>
      <xdr:row>44</xdr:row>
      <xdr:rowOff>449580</xdr:rowOff>
    </xdr:to>
    <xdr:pic>
      <xdr:nvPicPr>
        <xdr:cNvPr id="1931648" name="Picture 5433" descr="Виола Виттрока Cello red with blotch">
          <a:extLst>
            <a:ext uri="{FF2B5EF4-FFF2-40B4-BE49-F238E27FC236}">
              <a16:creationId xmlns="" xmlns:a16="http://schemas.microsoft.com/office/drawing/2014/main" id="{9F349BD2-960F-49FB-B346-BEDCA4503C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16043910"/>
          <a:ext cx="449580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</xdr:row>
      <xdr:rowOff>455295</xdr:rowOff>
    </xdr:from>
    <xdr:to>
      <xdr:col>3</xdr:col>
      <xdr:colOff>0</xdr:colOff>
      <xdr:row>43</xdr:row>
      <xdr:rowOff>17145</xdr:rowOff>
    </xdr:to>
    <xdr:pic>
      <xdr:nvPicPr>
        <xdr:cNvPr id="1931649" name="Picture 5570" descr="Виола Виттрока Cello yellow with blotch">
          <a:extLst>
            <a:ext uri="{FF2B5EF4-FFF2-40B4-BE49-F238E27FC236}">
              <a16:creationId xmlns="" xmlns:a16="http://schemas.microsoft.com/office/drawing/2014/main" id="{8838E196-D537-434A-A54B-5A0A5DBA74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85" y="15207615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</xdr:row>
      <xdr:rowOff>409574</xdr:rowOff>
    </xdr:from>
    <xdr:to>
      <xdr:col>3</xdr:col>
      <xdr:colOff>0</xdr:colOff>
      <xdr:row>62</xdr:row>
      <xdr:rowOff>411479</xdr:rowOff>
    </xdr:to>
    <xdr:pic>
      <xdr:nvPicPr>
        <xdr:cNvPr id="1931651" name="Picture 6289" descr="лобелия Riviera white">
          <a:extLst>
            <a:ext uri="{FF2B5EF4-FFF2-40B4-BE49-F238E27FC236}">
              <a16:creationId xmlns="" xmlns:a16="http://schemas.microsoft.com/office/drawing/2014/main" id="{071C0ECF-07C8-4FDA-87FC-F643D8391A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85" y="23802974"/>
          <a:ext cx="447675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60</xdr:row>
      <xdr:rowOff>5715</xdr:rowOff>
    </xdr:from>
    <xdr:to>
      <xdr:col>3</xdr:col>
      <xdr:colOff>9525</xdr:colOff>
      <xdr:row>61</xdr:row>
      <xdr:rowOff>7620</xdr:rowOff>
    </xdr:to>
    <xdr:pic>
      <xdr:nvPicPr>
        <xdr:cNvPr id="1931652" name="Picture 6586" descr="лобелия ежевидная Riviera sky blue">
          <a:extLst>
            <a:ext uri="{FF2B5EF4-FFF2-40B4-BE49-F238E27FC236}">
              <a16:creationId xmlns="" xmlns:a16="http://schemas.microsoft.com/office/drawing/2014/main" id="{9B6508F1-1ECE-4CE7-8521-01714A0157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22987635"/>
          <a:ext cx="466725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</xdr:colOff>
      <xdr:row>33</xdr:row>
      <xdr:rowOff>22860</xdr:rowOff>
    </xdr:from>
    <xdr:to>
      <xdr:col>3</xdr:col>
      <xdr:colOff>5715</xdr:colOff>
      <xdr:row>34</xdr:row>
      <xdr:rowOff>15239</xdr:rowOff>
    </xdr:to>
    <xdr:pic>
      <xdr:nvPicPr>
        <xdr:cNvPr id="1931653" name="Picture 8277">
          <a:extLst>
            <a:ext uri="{FF2B5EF4-FFF2-40B4-BE49-F238E27FC236}">
              <a16:creationId xmlns="" xmlns:a16="http://schemas.microsoft.com/office/drawing/2014/main" id="{29F8543D-A858-49B1-9A82-370B70B136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11391900"/>
          <a:ext cx="440055" cy="403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</xdr:colOff>
      <xdr:row>53</xdr:row>
      <xdr:rowOff>15240</xdr:rowOff>
    </xdr:from>
    <xdr:to>
      <xdr:col>3</xdr:col>
      <xdr:colOff>15240</xdr:colOff>
      <xdr:row>54</xdr:row>
      <xdr:rowOff>22859</xdr:rowOff>
    </xdr:to>
    <xdr:pic>
      <xdr:nvPicPr>
        <xdr:cNvPr id="1931654" name="Picture 2048" descr="георгина Фигаро микс">
          <a:extLst>
            <a:ext uri="{FF2B5EF4-FFF2-40B4-BE49-F238E27FC236}">
              <a16:creationId xmlns="" xmlns:a16="http://schemas.microsoft.com/office/drawing/2014/main" id="{97EE5DC1-5B8F-4EB9-A62A-9B5029EA73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0116800"/>
          <a:ext cx="45720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1221105</xdr:colOff>
      <xdr:row>25</xdr:row>
      <xdr:rowOff>3810</xdr:rowOff>
    </xdr:from>
    <xdr:to>
      <xdr:col>2</xdr:col>
      <xdr:colOff>441960</xdr:colOff>
      <xdr:row>25</xdr:row>
      <xdr:rowOff>396240</xdr:rowOff>
    </xdr:to>
    <xdr:pic>
      <xdr:nvPicPr>
        <xdr:cNvPr id="1931655" name="Picture 4038" descr="бархатцы прямостоячие Antigua orange">
          <a:extLst>
            <a:ext uri="{FF2B5EF4-FFF2-40B4-BE49-F238E27FC236}">
              <a16:creationId xmlns="" xmlns:a16="http://schemas.microsoft.com/office/drawing/2014/main" id="{A035FC51-A811-4399-AD16-1B123DDA9C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20" t="18224" r="20921" b="50620"/>
        <a:stretch>
          <a:fillRect/>
        </a:stretch>
      </xdr:blipFill>
      <xdr:spPr bwMode="auto">
        <a:xfrm>
          <a:off x="1693545" y="8081010"/>
          <a:ext cx="447675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</xdr:colOff>
      <xdr:row>25</xdr:row>
      <xdr:rowOff>400050</xdr:rowOff>
    </xdr:from>
    <xdr:to>
      <xdr:col>2</xdr:col>
      <xdr:colOff>441960</xdr:colOff>
      <xdr:row>27</xdr:row>
      <xdr:rowOff>0</xdr:rowOff>
    </xdr:to>
    <xdr:pic>
      <xdr:nvPicPr>
        <xdr:cNvPr id="1931656" name="Picture 4039" descr="бархатцы прямостоячие Antigua yellow">
          <a:extLst>
            <a:ext uri="{FF2B5EF4-FFF2-40B4-BE49-F238E27FC236}">
              <a16:creationId xmlns="" xmlns:a16="http://schemas.microsoft.com/office/drawing/2014/main" id="{802439D1-D7AC-4E5A-934D-6FC98965BC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23" t="25294" r="19327" b="41789"/>
        <a:stretch>
          <a:fillRect/>
        </a:stretch>
      </xdr:blipFill>
      <xdr:spPr bwMode="auto">
        <a:xfrm>
          <a:off x="1703070" y="8477250"/>
          <a:ext cx="43815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31</xdr:row>
      <xdr:rowOff>396240</xdr:rowOff>
    </xdr:from>
    <xdr:to>
      <xdr:col>2</xdr:col>
      <xdr:colOff>447675</xdr:colOff>
      <xdr:row>32</xdr:row>
      <xdr:rowOff>403860</xdr:rowOff>
    </xdr:to>
    <xdr:pic>
      <xdr:nvPicPr>
        <xdr:cNvPr id="1931657" name="Picture 4539" descr="бегония вечноцветущая Topsin white">
          <a:extLst>
            <a:ext uri="{FF2B5EF4-FFF2-40B4-BE49-F238E27FC236}">
              <a16:creationId xmlns="" xmlns:a16="http://schemas.microsoft.com/office/drawing/2014/main" id="{FA3646CB-FFE8-4101-9BB3-0D4BD01251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" y="10942320"/>
          <a:ext cx="428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</xdr:row>
      <xdr:rowOff>1905</xdr:rowOff>
    </xdr:from>
    <xdr:to>
      <xdr:col>3</xdr:col>
      <xdr:colOff>0</xdr:colOff>
      <xdr:row>62</xdr:row>
      <xdr:rowOff>11430</xdr:rowOff>
    </xdr:to>
    <xdr:pic>
      <xdr:nvPicPr>
        <xdr:cNvPr id="1931658" name="Picture 6033" descr="Лобелия Riviera midnight blue">
          <a:extLst>
            <a:ext uri="{FF2B5EF4-FFF2-40B4-BE49-F238E27FC236}">
              <a16:creationId xmlns="" xmlns:a16="http://schemas.microsoft.com/office/drawing/2014/main" id="{52C86444-6932-49A5-88E5-FFDDC19021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50" t="52573" r="37701" b="14209"/>
        <a:stretch>
          <a:fillRect/>
        </a:stretch>
      </xdr:blipFill>
      <xdr:spPr bwMode="auto">
        <a:xfrm>
          <a:off x="1708785" y="23395305"/>
          <a:ext cx="447675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</xdr:colOff>
      <xdr:row>63</xdr:row>
      <xdr:rowOff>26670</xdr:rowOff>
    </xdr:from>
    <xdr:to>
      <xdr:col>2</xdr:col>
      <xdr:colOff>422910</xdr:colOff>
      <xdr:row>63</xdr:row>
      <xdr:rowOff>398145</xdr:rowOff>
    </xdr:to>
    <xdr:pic>
      <xdr:nvPicPr>
        <xdr:cNvPr id="1931659" name="Picture 6145" descr="Львиный Зев Snaptini formula/full mix">
          <a:extLst>
            <a:ext uri="{FF2B5EF4-FFF2-40B4-BE49-F238E27FC236}">
              <a16:creationId xmlns="" xmlns:a16="http://schemas.microsoft.com/office/drawing/2014/main" id="{391180A6-D79B-4BF5-8EC6-75F44D1CAD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26" t="11288" r="8272" b="8022"/>
        <a:stretch>
          <a:fillRect/>
        </a:stretch>
      </xdr:blipFill>
      <xdr:spPr bwMode="auto">
        <a:xfrm>
          <a:off x="1703070" y="24243030"/>
          <a:ext cx="4191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</xdr:colOff>
      <xdr:row>66</xdr:row>
      <xdr:rowOff>3811</xdr:rowOff>
    </xdr:from>
    <xdr:to>
      <xdr:col>3</xdr:col>
      <xdr:colOff>15240</xdr:colOff>
      <xdr:row>67</xdr:row>
      <xdr:rowOff>15241</xdr:rowOff>
    </xdr:to>
    <xdr:pic>
      <xdr:nvPicPr>
        <xdr:cNvPr id="1931660" name="Picture 63" descr="Петуния Limbo red">
          <a:extLst>
            <a:ext uri="{FF2B5EF4-FFF2-40B4-BE49-F238E27FC236}">
              <a16:creationId xmlns="" xmlns:a16="http://schemas.microsoft.com/office/drawing/2014/main" id="{AB86D7CF-E43C-43FE-A54F-AB689DF767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5454611"/>
          <a:ext cx="4572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</xdr:colOff>
      <xdr:row>67</xdr:row>
      <xdr:rowOff>3810</xdr:rowOff>
    </xdr:from>
    <xdr:to>
      <xdr:col>3</xdr:col>
      <xdr:colOff>7620</xdr:colOff>
      <xdr:row>68</xdr:row>
      <xdr:rowOff>15240</xdr:rowOff>
    </xdr:to>
    <xdr:pic>
      <xdr:nvPicPr>
        <xdr:cNvPr id="1931661" name="Picture 1024" descr="Петуния Limbo rose">
          <a:extLst>
            <a:ext uri="{FF2B5EF4-FFF2-40B4-BE49-F238E27FC236}">
              <a16:creationId xmlns="" xmlns:a16="http://schemas.microsoft.com/office/drawing/2014/main" id="{B3ECD866-DAFD-4EC6-BC33-32BC7D0433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405" y="25866090"/>
          <a:ext cx="44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19050</xdr:colOff>
      <xdr:row>14</xdr:row>
      <xdr:rowOff>400050</xdr:rowOff>
    </xdr:to>
    <xdr:pic>
      <xdr:nvPicPr>
        <xdr:cNvPr id="1931663" name="Рисунок 150" descr="https://semenapost.ru/upload/iblock/237/6d7b600d_410f_11ea_82f0_d485645420e6_b2ad1c4d_4836_11ea_a028_d485645420e6.jpeg">
          <a:extLst>
            <a:ext uri="{FF2B5EF4-FFF2-40B4-BE49-F238E27FC236}">
              <a16:creationId xmlns="" xmlns:a16="http://schemas.microsoft.com/office/drawing/2014/main" id="{9976409C-7A94-47E6-A3E7-7A1D38482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76675"/>
          <a:ext cx="4667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29</xdr:row>
      <xdr:rowOff>22860</xdr:rowOff>
    </xdr:from>
    <xdr:to>
      <xdr:col>2</xdr:col>
      <xdr:colOff>449580</xdr:colOff>
      <xdr:row>30</xdr:row>
      <xdr:rowOff>32385</xdr:rowOff>
    </xdr:to>
    <xdr:pic>
      <xdr:nvPicPr>
        <xdr:cNvPr id="1931665" name="Рисунок 152" descr="https://rasteks.ru/image/cache/catalog/Begonia-Nightlife-Rose-square-800x800.jpg">
          <a:extLst>
            <a:ext uri="{FF2B5EF4-FFF2-40B4-BE49-F238E27FC236}">
              <a16:creationId xmlns="" xmlns:a16="http://schemas.microsoft.com/office/drawing/2014/main" id="{E6326962-3FC2-466C-B966-02AF8ABA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85" y="9745980"/>
          <a:ext cx="440055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59</xdr:row>
      <xdr:rowOff>19050</xdr:rowOff>
    </xdr:from>
    <xdr:to>
      <xdr:col>3</xdr:col>
      <xdr:colOff>7620</xdr:colOff>
      <xdr:row>59</xdr:row>
      <xdr:rowOff>400050</xdr:rowOff>
    </xdr:to>
    <xdr:pic>
      <xdr:nvPicPr>
        <xdr:cNvPr id="1931667" name="Рисунок 116" descr="https://udobreniya.net/wp-content/uploads/2020/02/cvetokkoleus-5.png">
          <a:extLst>
            <a:ext uri="{FF2B5EF4-FFF2-40B4-BE49-F238E27FC236}">
              <a16:creationId xmlns="" xmlns:a16="http://schemas.microsoft.com/office/drawing/2014/main" id="{3F71E8B4-20EB-4294-B780-03D0CE63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22589490"/>
          <a:ext cx="457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40</xdr:row>
      <xdr:rowOff>501015</xdr:rowOff>
    </xdr:from>
    <xdr:to>
      <xdr:col>3</xdr:col>
      <xdr:colOff>11430</xdr:colOff>
      <xdr:row>42</xdr:row>
      <xdr:rowOff>7620</xdr:rowOff>
    </xdr:to>
    <xdr:pic>
      <xdr:nvPicPr>
        <xdr:cNvPr id="1931671" name="Рисунок 120" descr="https://semenafermeru.ru/images/detailed/2/23573-70007801-KarmaBlueBlotch_M.jpg">
          <a:extLst>
            <a:ext uri="{FF2B5EF4-FFF2-40B4-BE49-F238E27FC236}">
              <a16:creationId xmlns="" xmlns:a16="http://schemas.microsoft.com/office/drawing/2014/main" id="{E884F56A-B200-49ED-B561-98C4E4CC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14750415"/>
          <a:ext cx="47625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18</xdr:row>
      <xdr:rowOff>20956</xdr:rowOff>
    </xdr:from>
    <xdr:to>
      <xdr:col>2</xdr:col>
      <xdr:colOff>445770</xdr:colOff>
      <xdr:row>18</xdr:row>
      <xdr:rowOff>382906</xdr:rowOff>
    </xdr:to>
    <xdr:pic>
      <xdr:nvPicPr>
        <xdr:cNvPr id="1931674" name="Рисунок 123" descr="https://1semena.ru/wa-data/public/shop/products/83/65/36583/images/63233/63233.750x0.jpg">
          <a:extLst>
            <a:ext uri="{FF2B5EF4-FFF2-40B4-BE49-F238E27FC236}">
              <a16:creationId xmlns="" xmlns:a16="http://schemas.microsoft.com/office/drawing/2014/main" id="{28FFDDB0-87B4-4CFB-BEFF-AB6D8163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5217796"/>
          <a:ext cx="438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400050</xdr:rowOff>
    </xdr:from>
    <xdr:to>
      <xdr:col>2</xdr:col>
      <xdr:colOff>438150</xdr:colOff>
      <xdr:row>20</xdr:row>
      <xdr:rowOff>0</xdr:rowOff>
    </xdr:to>
    <xdr:pic>
      <xdr:nvPicPr>
        <xdr:cNvPr id="1931675" name="Рисунок 124" descr="https://dolina-sad.ru/upload/iblock/284/2845ea51232efb618595547435de4946.jpg">
          <a:extLst>
            <a:ext uri="{FF2B5EF4-FFF2-40B4-BE49-F238E27FC236}">
              <a16:creationId xmlns="" xmlns:a16="http://schemas.microsoft.com/office/drawing/2014/main" id="{E853EA68-B44A-480C-8370-2D7C8011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734175"/>
          <a:ext cx="438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20</xdr:row>
      <xdr:rowOff>7620</xdr:rowOff>
    </xdr:from>
    <xdr:to>
      <xdr:col>2</xdr:col>
      <xdr:colOff>438150</xdr:colOff>
      <xdr:row>21</xdr:row>
      <xdr:rowOff>15239</xdr:rowOff>
    </xdr:to>
    <xdr:pic>
      <xdr:nvPicPr>
        <xdr:cNvPr id="1931676" name="Рисунок 125" descr="https://appleipro.ru/wp-content/uploads/astra-princessa.jpg">
          <a:extLst>
            <a:ext uri="{FF2B5EF4-FFF2-40B4-BE49-F238E27FC236}">
              <a16:creationId xmlns="" xmlns:a16="http://schemas.microsoft.com/office/drawing/2014/main" id="{394A4B1B-AE16-4287-81F6-ECF9C7D7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85" y="6027420"/>
          <a:ext cx="42862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1226376</xdr:colOff>
      <xdr:row>37</xdr:row>
      <xdr:rowOff>7620</xdr:rowOff>
    </xdr:from>
    <xdr:to>
      <xdr:col>2</xdr:col>
      <xdr:colOff>441960</xdr:colOff>
      <xdr:row>37</xdr:row>
      <xdr:rowOff>403860</xdr:rowOff>
    </xdr:to>
    <xdr:pic>
      <xdr:nvPicPr>
        <xdr:cNvPr id="1931679" name="Рисунок 128" descr="https://semena-pochtoi.ru/upload/iblock/0e6/0e69ba8d8c1cc89e6887f0489135dd15.jpg">
          <a:extLst>
            <a:ext uri="{FF2B5EF4-FFF2-40B4-BE49-F238E27FC236}">
              <a16:creationId xmlns="" xmlns:a16="http://schemas.microsoft.com/office/drawing/2014/main" id="{29B18FDD-6B70-4539-8DC6-1809616C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6" y="13022580"/>
          <a:ext cx="442404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69</xdr:row>
      <xdr:rowOff>11430</xdr:rowOff>
    </xdr:from>
    <xdr:to>
      <xdr:col>3</xdr:col>
      <xdr:colOff>17145</xdr:colOff>
      <xdr:row>70</xdr:row>
      <xdr:rowOff>1905</xdr:rowOff>
    </xdr:to>
    <xdr:pic>
      <xdr:nvPicPr>
        <xdr:cNvPr id="1931680" name="Рисунок 129" descr="https://hupta.ru/upload/iblock/d46/d465ff56aff6058a861dfd03a9efba55.jpg">
          <a:extLst>
            <a:ext uri="{FF2B5EF4-FFF2-40B4-BE49-F238E27FC236}">
              <a16:creationId xmlns="" xmlns:a16="http://schemas.microsoft.com/office/drawing/2014/main" id="{3D282E83-0F30-4944-BE0B-0F320AB7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26696670"/>
          <a:ext cx="466725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40</xdr:row>
      <xdr:rowOff>7620</xdr:rowOff>
    </xdr:from>
    <xdr:to>
      <xdr:col>3</xdr:col>
      <xdr:colOff>0</xdr:colOff>
      <xdr:row>40</xdr:row>
      <xdr:rowOff>480060</xdr:rowOff>
    </xdr:to>
    <xdr:pic>
      <xdr:nvPicPr>
        <xdr:cNvPr id="87" name="Рисунок 86" descr="https://rasteks.ru/image/cache/catalog/Delta%20Blotch%20mix-800x800.jpg"/>
        <xdr:cNvPicPr/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14257020"/>
          <a:ext cx="449580" cy="472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1219200</xdr:colOff>
      <xdr:row>45</xdr:row>
      <xdr:rowOff>15240</xdr:rowOff>
    </xdr:from>
    <xdr:to>
      <xdr:col>2</xdr:col>
      <xdr:colOff>449580</xdr:colOff>
      <xdr:row>46</xdr:row>
      <xdr:rowOff>7620</xdr:rowOff>
    </xdr:to>
    <xdr:pic>
      <xdr:nvPicPr>
        <xdr:cNvPr id="88" name="Рисунок 87" descr="https://semenalis.ru/components/com_jshopping/files/img_products/712901.jpg"/>
        <xdr:cNvPicPr/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16520160"/>
          <a:ext cx="4572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</xdr:colOff>
      <xdr:row>50</xdr:row>
      <xdr:rowOff>15240</xdr:rowOff>
    </xdr:from>
    <xdr:to>
      <xdr:col>3</xdr:col>
      <xdr:colOff>15240</xdr:colOff>
      <xdr:row>50</xdr:row>
      <xdr:rowOff>404495</xdr:rowOff>
    </xdr:to>
    <xdr:pic>
      <xdr:nvPicPr>
        <xdr:cNvPr id="91" name="Рисунок 90" descr="https://sibseed.ru/upload/iblock/8f8/viola_krupnotsvetkovaya_delta_pyur_vayt_100sht_professionalnaya_upakovka_v_sortovye_semena.jpg"/>
        <xdr:cNvPicPr/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18882360"/>
          <a:ext cx="449580" cy="389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50</xdr:row>
      <xdr:rowOff>403860</xdr:rowOff>
    </xdr:from>
    <xdr:to>
      <xdr:col>3</xdr:col>
      <xdr:colOff>15240</xdr:colOff>
      <xdr:row>51</xdr:row>
      <xdr:rowOff>403860</xdr:rowOff>
    </xdr:to>
    <xdr:pic>
      <xdr:nvPicPr>
        <xdr:cNvPr id="93" name="Рисунок 92" descr="https://avatars.mds.yandex.net/get-marketpic/5849609/pice4bcc3a90d444b1723951022cfd14141/orig"/>
        <xdr:cNvPicPr/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19682460"/>
          <a:ext cx="464820" cy="411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52</xdr:row>
      <xdr:rowOff>15240</xdr:rowOff>
    </xdr:from>
    <xdr:to>
      <xdr:col>2</xdr:col>
      <xdr:colOff>449580</xdr:colOff>
      <xdr:row>52</xdr:row>
      <xdr:rowOff>403860</xdr:rowOff>
    </xdr:to>
    <xdr:pic>
      <xdr:nvPicPr>
        <xdr:cNvPr id="94" name="Рисунок 93" descr="https://cdn.100sp.ru/pictures/457394811"/>
        <xdr:cNvPicPr/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19705320"/>
          <a:ext cx="449580" cy="388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47</xdr:row>
      <xdr:rowOff>15240</xdr:rowOff>
    </xdr:from>
    <xdr:to>
      <xdr:col>3</xdr:col>
      <xdr:colOff>15240</xdr:colOff>
      <xdr:row>48</xdr:row>
      <xdr:rowOff>15240</xdr:rowOff>
    </xdr:to>
    <xdr:pic>
      <xdr:nvPicPr>
        <xdr:cNvPr id="95" name="Рисунок 94" descr="https://agrosemfond.ru/upload/iblock/5a9/b82bd925324c11ec80ed0cc47a28e351_26879978326311ec80ed0cc47a28e351.resize1.jpg"/>
        <xdr:cNvPicPr/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7480280"/>
          <a:ext cx="4572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48</xdr:row>
      <xdr:rowOff>487680</xdr:rowOff>
    </xdr:from>
    <xdr:to>
      <xdr:col>3</xdr:col>
      <xdr:colOff>7620</xdr:colOff>
      <xdr:row>49</xdr:row>
      <xdr:rowOff>403860</xdr:rowOff>
    </xdr:to>
    <xdr:pic>
      <xdr:nvPicPr>
        <xdr:cNvPr id="96" name="Рисунок 95" descr="https://i2.wp.com/agroportal.online/wp-content/uploads/2017/12/vyraschivanie-violy14.jpg"/>
        <xdr:cNvPicPr/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18448020"/>
          <a:ext cx="464820" cy="411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39</xdr:row>
      <xdr:rowOff>0</xdr:rowOff>
    </xdr:from>
    <xdr:to>
      <xdr:col>3</xdr:col>
      <xdr:colOff>15240</xdr:colOff>
      <xdr:row>39</xdr:row>
      <xdr:rowOff>403860</xdr:rowOff>
    </xdr:to>
    <xdr:pic>
      <xdr:nvPicPr>
        <xdr:cNvPr id="101" name="Рисунок 100" descr="https://semenagavrish.ru/wa-data/public/shop/products/81/06/10681/images/8963/8963.750x0.jpg"/>
        <xdr:cNvPicPr/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13837920"/>
          <a:ext cx="464820" cy="4038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15240</xdr:colOff>
      <xdr:row>39</xdr:row>
      <xdr:rowOff>22860</xdr:rowOff>
    </xdr:to>
    <xdr:pic>
      <xdr:nvPicPr>
        <xdr:cNvPr id="102" name="Рисунок 101" descr="https://dubabah.club/uploads/posts/2023-05/1683869702_dubabah-club-p-fialka-sorbet-pinterest-15.jpg"/>
        <xdr:cNvPicPr/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14660880"/>
          <a:ext cx="472440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15240</xdr:colOff>
      <xdr:row>47</xdr:row>
      <xdr:rowOff>15240</xdr:rowOff>
    </xdr:to>
    <xdr:pic>
      <xdr:nvPicPr>
        <xdr:cNvPr id="104" name="Рисунок 103" descr="Виола Виттрока Пауэр Марина 100 семян"/>
        <xdr:cNvPicPr/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16969740"/>
          <a:ext cx="472440" cy="510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449580</xdr:colOff>
      <xdr:row>49</xdr:row>
      <xdr:rowOff>7620</xdr:rowOff>
    </xdr:to>
    <xdr:pic>
      <xdr:nvPicPr>
        <xdr:cNvPr id="105" name="Рисунок 104" descr="Виола  Виттрока Пауэр  Патриция  100 семян"/>
        <xdr:cNvPicPr/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17960340"/>
          <a:ext cx="449580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81</xdr:row>
      <xdr:rowOff>0</xdr:rowOff>
    </xdr:from>
    <xdr:to>
      <xdr:col>2</xdr:col>
      <xdr:colOff>295275</xdr:colOff>
      <xdr:row>81</xdr:row>
      <xdr:rowOff>304800</xdr:rowOff>
    </xdr:to>
    <xdr:sp macro="" textlink="">
      <xdr:nvSpPr>
        <xdr:cNvPr id="1928894" name="AutoShape 107" descr="Картинки по запросу Chameletunia        Purple - Yellow Circle">
          <a:extLst>
            <a:ext uri="{FF2B5EF4-FFF2-40B4-BE49-F238E27FC236}">
              <a16:creationId xmlns="" xmlns:a16="http://schemas.microsoft.com/office/drawing/2014/main" id="{701198DA-3FBE-44F3-AFF2-56F09A8B6CB6}"/>
            </a:ext>
          </a:extLst>
        </xdr:cNvPr>
        <xdr:cNvSpPr>
          <a:spLocks noChangeAspect="1" noChangeArrowheads="1"/>
        </xdr:cNvSpPr>
      </xdr:nvSpPr>
      <xdr:spPr bwMode="auto">
        <a:xfrm>
          <a:off x="1876425" y="278130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295275</xdr:colOff>
      <xdr:row>81</xdr:row>
      <xdr:rowOff>304800</xdr:rowOff>
    </xdr:to>
    <xdr:sp macro="" textlink="">
      <xdr:nvSpPr>
        <xdr:cNvPr id="1928895" name="AutoShape 108" descr="Картинки по запросу Chameletunia        Purple - Yellow Circle">
          <a:extLst>
            <a:ext uri="{FF2B5EF4-FFF2-40B4-BE49-F238E27FC236}">
              <a16:creationId xmlns="" xmlns:a16="http://schemas.microsoft.com/office/drawing/2014/main" id="{1C55AF4A-62B5-4C30-8C6B-7FBAC1446842}"/>
            </a:ext>
          </a:extLst>
        </xdr:cNvPr>
        <xdr:cNvSpPr>
          <a:spLocks noChangeAspect="1" noChangeArrowheads="1"/>
        </xdr:cNvSpPr>
      </xdr:nvSpPr>
      <xdr:spPr bwMode="auto">
        <a:xfrm>
          <a:off x="1876425" y="278130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295275</xdr:colOff>
      <xdr:row>80</xdr:row>
      <xdr:rowOff>304800</xdr:rowOff>
    </xdr:to>
    <xdr:sp macro="" textlink="">
      <xdr:nvSpPr>
        <xdr:cNvPr id="1928896" name="AutoShape 107" descr="Картинки по запросу Chameletunia        Purple - Yellow Circle">
          <a:extLst>
            <a:ext uri="{FF2B5EF4-FFF2-40B4-BE49-F238E27FC236}">
              <a16:creationId xmlns="" xmlns:a16="http://schemas.microsoft.com/office/drawing/2014/main" id="{8B3F917A-1436-4A94-B8C1-4EC321980A45}"/>
            </a:ext>
          </a:extLst>
        </xdr:cNvPr>
        <xdr:cNvSpPr>
          <a:spLocks noChangeAspect="1" noChangeArrowheads="1"/>
        </xdr:cNvSpPr>
      </xdr:nvSpPr>
      <xdr:spPr bwMode="auto">
        <a:xfrm>
          <a:off x="1876425" y="2665095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295275</xdr:colOff>
      <xdr:row>80</xdr:row>
      <xdr:rowOff>304800</xdr:rowOff>
    </xdr:to>
    <xdr:sp macro="" textlink="">
      <xdr:nvSpPr>
        <xdr:cNvPr id="1928897" name="AutoShape 108" descr="Картинки по запросу Chameletunia        Purple - Yellow Circle">
          <a:extLst>
            <a:ext uri="{FF2B5EF4-FFF2-40B4-BE49-F238E27FC236}">
              <a16:creationId xmlns="" xmlns:a16="http://schemas.microsoft.com/office/drawing/2014/main" id="{5D214587-FB06-490D-BF3B-BA1453AD5A66}"/>
            </a:ext>
          </a:extLst>
        </xdr:cNvPr>
        <xdr:cNvSpPr>
          <a:spLocks noChangeAspect="1" noChangeArrowheads="1"/>
        </xdr:cNvSpPr>
      </xdr:nvSpPr>
      <xdr:spPr bwMode="auto">
        <a:xfrm>
          <a:off x="1876425" y="2665095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15</xdr:row>
      <xdr:rowOff>15240</xdr:rowOff>
    </xdr:from>
    <xdr:to>
      <xdr:col>3</xdr:col>
      <xdr:colOff>19050</xdr:colOff>
      <xdr:row>15</xdr:row>
      <xdr:rowOff>662940</xdr:rowOff>
    </xdr:to>
    <xdr:pic>
      <xdr:nvPicPr>
        <xdr:cNvPr id="39" name="Picture 151" descr="Bacopa Scopia Gulliver Basket White">
          <a:extLst>
            <a:ext uri="{FF2B5EF4-FFF2-40B4-BE49-F238E27FC236}">
              <a16:creationId xmlns="" xmlns:a16="http://schemas.microsoft.com/office/drawing/2014/main" id="{A3C0EC2D-0732-4952-AD91-A3B7374A73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3680460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</xdr:row>
      <xdr:rowOff>9525</xdr:rowOff>
    </xdr:from>
    <xdr:to>
      <xdr:col>3</xdr:col>
      <xdr:colOff>9525</xdr:colOff>
      <xdr:row>16</xdr:row>
      <xdr:rowOff>676274</xdr:rowOff>
    </xdr:to>
    <xdr:pic>
      <xdr:nvPicPr>
        <xdr:cNvPr id="40" name="Picture 1024" descr="Бакопа Bascet Gulliver violet">
          <a:extLst>
            <a:ext uri="{FF2B5EF4-FFF2-40B4-BE49-F238E27FC236}">
              <a16:creationId xmlns="" xmlns:a16="http://schemas.microsoft.com/office/drawing/2014/main" id="{8A54890F-943B-4BE0-B80F-75A5692005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4495800"/>
          <a:ext cx="600075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2</xdr:col>
      <xdr:colOff>657225</xdr:colOff>
      <xdr:row>18</xdr:row>
      <xdr:rowOff>0</xdr:rowOff>
    </xdr:to>
    <xdr:pic>
      <xdr:nvPicPr>
        <xdr:cNvPr id="41" name="Picture 1024" descr="бакопа розовая">
          <a:extLst>
            <a:ext uri="{FF2B5EF4-FFF2-40B4-BE49-F238E27FC236}">
              <a16:creationId xmlns="" xmlns:a16="http://schemas.microsoft.com/office/drawing/2014/main" id="{A66ADC18-8277-46D7-BB43-7C56EA38C0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537210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1221106</xdr:colOff>
      <xdr:row>19</xdr:row>
      <xdr:rowOff>20194</xdr:rowOff>
    </xdr:from>
    <xdr:to>
      <xdr:col>2</xdr:col>
      <xdr:colOff>594360</xdr:colOff>
      <xdr:row>19</xdr:row>
      <xdr:rowOff>676276</xdr:rowOff>
    </xdr:to>
    <xdr:pic>
      <xdr:nvPicPr>
        <xdr:cNvPr id="44" name="Рисунок 43" descr="https://flora-altay.ru/wp-content/uploads/2020/01/Kalibrahoa-Mini-Famous-Uno-Double-Pink-Tastic-2-600x574.jpg?v=158046540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929766" y="6443854"/>
          <a:ext cx="600074" cy="656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</xdr:colOff>
      <xdr:row>22</xdr:row>
      <xdr:rowOff>32385</xdr:rowOff>
    </xdr:from>
    <xdr:to>
      <xdr:col>3</xdr:col>
      <xdr:colOff>7620</xdr:colOff>
      <xdr:row>23</xdr:row>
      <xdr:rowOff>7621</xdr:rowOff>
    </xdr:to>
    <xdr:pic>
      <xdr:nvPicPr>
        <xdr:cNvPr id="46" name="Рисунок 85" descr="https://irkutsk.lafa.ru/upload/iblock/901/68701-kalibrakhoa-kablum-vayt.jpg">
          <a:extLst>
            <a:ext uri="{FF2B5EF4-FFF2-40B4-BE49-F238E27FC236}">
              <a16:creationId xmlns="" xmlns:a16="http://schemas.microsoft.com/office/drawing/2014/main" id="{89531353-01B0-4652-B2C5-F8CF8F4D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8559165"/>
          <a:ext cx="600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</xdr:colOff>
      <xdr:row>23</xdr:row>
      <xdr:rowOff>15240</xdr:rowOff>
    </xdr:from>
    <xdr:to>
      <xdr:col>2</xdr:col>
      <xdr:colOff>594360</xdr:colOff>
      <xdr:row>23</xdr:row>
      <xdr:rowOff>653415</xdr:rowOff>
    </xdr:to>
    <xdr:pic>
      <xdr:nvPicPr>
        <xdr:cNvPr id="47" name="Рисунок 46" descr="https://static-sl.insales.ru/images/products/1/2462/370231710/Lia-DARK-RED-2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815" y="9243060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</xdr:colOff>
      <xdr:row>24</xdr:row>
      <xdr:rowOff>1</xdr:rowOff>
    </xdr:from>
    <xdr:to>
      <xdr:col>3</xdr:col>
      <xdr:colOff>0</xdr:colOff>
      <xdr:row>25</xdr:row>
      <xdr:rowOff>0</xdr:rowOff>
    </xdr:to>
    <xdr:pic>
      <xdr:nvPicPr>
        <xdr:cNvPr id="48" name="Рисунок 47" descr="https://images.ru.prom.st/730281350_w500_h500_semena-kalibrahoa-kablum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16592551"/>
          <a:ext cx="657224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25</xdr:row>
      <xdr:rowOff>15240</xdr:rowOff>
    </xdr:from>
    <xdr:to>
      <xdr:col>3</xdr:col>
      <xdr:colOff>9525</xdr:colOff>
      <xdr:row>25</xdr:row>
      <xdr:rowOff>693420</xdr:rowOff>
    </xdr:to>
    <xdr:pic>
      <xdr:nvPicPr>
        <xdr:cNvPr id="49" name="Рисунок 48" descr="https://vsesorta.ru/upload/resize_cache/iblock/f56/350_500_1/876872i-kalibrakhoa-cabaret-orange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10576560"/>
          <a:ext cx="619125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10294</xdr:colOff>
      <xdr:row>29</xdr:row>
      <xdr:rowOff>7620</xdr:rowOff>
    </xdr:from>
    <xdr:to>
      <xdr:col>3</xdr:col>
      <xdr:colOff>22859</xdr:colOff>
      <xdr:row>30</xdr:row>
      <xdr:rowOff>22861</xdr:rowOff>
    </xdr:to>
    <xdr:pic>
      <xdr:nvPicPr>
        <xdr:cNvPr id="50" name="Рисунок 49" descr="https://spanne.no/wp-content/uploads/2017/05/image-20.jpe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774" y="13373100"/>
          <a:ext cx="622165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31</xdr:row>
      <xdr:rowOff>685800</xdr:rowOff>
    </xdr:from>
    <xdr:to>
      <xdr:col>3</xdr:col>
      <xdr:colOff>28575</xdr:colOff>
      <xdr:row>32</xdr:row>
      <xdr:rowOff>685800</xdr:rowOff>
    </xdr:to>
    <xdr:pic>
      <xdr:nvPicPr>
        <xdr:cNvPr id="55" name="Рисунок 54" descr="https://www.promessedefleurs.com/media/catalog/product/cache/1/image/9df78eab33525d08d6e5fb8d27136e95/c/a/calibrachoa-can-can-rosies-pink-vein-82064-5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22145625"/>
          <a:ext cx="676276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33</xdr:row>
      <xdr:rowOff>57150</xdr:rowOff>
    </xdr:from>
    <xdr:to>
      <xdr:col>3</xdr:col>
      <xdr:colOff>0</xdr:colOff>
      <xdr:row>33</xdr:row>
      <xdr:rowOff>628650</xdr:rowOff>
    </xdr:to>
    <xdr:pic>
      <xdr:nvPicPr>
        <xdr:cNvPr id="56" name="Рисунок 55" descr="https://www.dentuimelaar.be/wp-content/uploads/2020/04/Calibrachoa-parviflora-Can-Can-Rosies-White_30509_2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22907625"/>
          <a:ext cx="6286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2</xdr:col>
      <xdr:colOff>657225</xdr:colOff>
      <xdr:row>46</xdr:row>
      <xdr:rowOff>9525</xdr:rowOff>
    </xdr:to>
    <xdr:pic>
      <xdr:nvPicPr>
        <xdr:cNvPr id="58" name="Picture 157" descr="петуния ампельная Easy Wave yellow">
          <a:extLst>
            <a:ext uri="{FF2B5EF4-FFF2-40B4-BE49-F238E27FC236}">
              <a16:creationId xmlns="" xmlns:a16="http://schemas.microsoft.com/office/drawing/2014/main" id="{4F234545-99AC-4526-9B3E-4B13B9508F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30432375"/>
          <a:ext cx="657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</xdr:colOff>
      <xdr:row>45</xdr:row>
      <xdr:rowOff>13335</xdr:rowOff>
    </xdr:from>
    <xdr:to>
      <xdr:col>3</xdr:col>
      <xdr:colOff>34290</xdr:colOff>
      <xdr:row>45</xdr:row>
      <xdr:rowOff>685800</xdr:rowOff>
    </xdr:to>
    <xdr:pic>
      <xdr:nvPicPr>
        <xdr:cNvPr id="60" name="Picture 173" descr="a755db97913c14bbb134f1ae806ae881">
          <a:extLst>
            <a:ext uri="{FF2B5EF4-FFF2-40B4-BE49-F238E27FC236}">
              <a16:creationId xmlns="" xmlns:a16="http://schemas.microsoft.com/office/drawing/2014/main" id="{296858E5-3CAE-4151-8C03-1D84087F5A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19756755"/>
          <a:ext cx="628650" cy="67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55</xdr:row>
      <xdr:rowOff>691515</xdr:rowOff>
    </xdr:from>
    <xdr:to>
      <xdr:col>3</xdr:col>
      <xdr:colOff>7620</xdr:colOff>
      <xdr:row>57</xdr:row>
      <xdr:rowOff>1</xdr:rowOff>
    </xdr:to>
    <xdr:pic>
      <xdr:nvPicPr>
        <xdr:cNvPr id="68" name="Рисунок 60" descr="https://cdn4.sellbe.com/p49/s-49437/product/145/682739.jpg">
          <a:extLst>
            <a:ext uri="{FF2B5EF4-FFF2-40B4-BE49-F238E27FC236}">
              <a16:creationId xmlns="" xmlns:a16="http://schemas.microsoft.com/office/drawing/2014/main" id="{CC99C5D5-D633-47A9-BFC6-0AABF6DE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27338655"/>
          <a:ext cx="601980" cy="71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55</xdr:row>
      <xdr:rowOff>3810</xdr:rowOff>
    </xdr:from>
    <xdr:to>
      <xdr:col>3</xdr:col>
      <xdr:colOff>0</xdr:colOff>
      <xdr:row>55</xdr:row>
      <xdr:rowOff>685800</xdr:rowOff>
    </xdr:to>
    <xdr:pic>
      <xdr:nvPicPr>
        <xdr:cNvPr id="69" name="Рисунок 54" descr="https://cache3.youla.io/files/images/720_720_out/5e/73/5e7378895eaa9e8dc05946a6.jpg">
          <a:extLst>
            <a:ext uri="{FF2B5EF4-FFF2-40B4-BE49-F238E27FC236}">
              <a16:creationId xmlns="" xmlns:a16="http://schemas.microsoft.com/office/drawing/2014/main" id="{48D94D7B-FBBB-491E-B2CF-1EB1F785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005" y="26650950"/>
          <a:ext cx="60007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16565</xdr:colOff>
      <xdr:row>58</xdr:row>
      <xdr:rowOff>27608</xdr:rowOff>
    </xdr:from>
    <xdr:to>
      <xdr:col>3</xdr:col>
      <xdr:colOff>7620</xdr:colOff>
      <xdr:row>58</xdr:row>
      <xdr:rowOff>679173</xdr:rowOff>
    </xdr:to>
    <xdr:pic>
      <xdr:nvPicPr>
        <xdr:cNvPr id="71" name="Рисунок 56" descr="https://dvervleto.su/image/catalog/PotuniaCoral.jpg">
          <a:extLst>
            <a:ext uri="{FF2B5EF4-FFF2-40B4-BE49-F238E27FC236}">
              <a16:creationId xmlns="" xmlns:a16="http://schemas.microsoft.com/office/drawing/2014/main" id="{4F77E86A-1148-4C34-A0D9-342A3E0E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174" y="33666043"/>
          <a:ext cx="598446" cy="65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</xdr:colOff>
      <xdr:row>60</xdr:row>
      <xdr:rowOff>7620</xdr:rowOff>
    </xdr:from>
    <xdr:to>
      <xdr:col>3</xdr:col>
      <xdr:colOff>1905</xdr:colOff>
      <xdr:row>60</xdr:row>
      <xdr:rowOff>699135</xdr:rowOff>
    </xdr:to>
    <xdr:pic>
      <xdr:nvPicPr>
        <xdr:cNvPr id="73" name="Рисунок 58" descr="http://new.guslica.ru/image/cache/catalog/cuttings/petunia/potunia/1Potunia%20Plus%20Purple%20Halo-600x600.jpg">
          <a:extLst>
            <a:ext uri="{FF2B5EF4-FFF2-40B4-BE49-F238E27FC236}">
              <a16:creationId xmlns="" xmlns:a16="http://schemas.microsoft.com/office/drawing/2014/main" id="{2CF2F7FE-052B-4E0A-BBDA-D68C821B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30159960"/>
          <a:ext cx="600075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9524</xdr:colOff>
      <xdr:row>62</xdr:row>
      <xdr:rowOff>30480</xdr:rowOff>
    </xdr:from>
    <xdr:to>
      <xdr:col>3</xdr:col>
      <xdr:colOff>55244</xdr:colOff>
      <xdr:row>63</xdr:row>
      <xdr:rowOff>5715</xdr:rowOff>
    </xdr:to>
    <xdr:pic>
      <xdr:nvPicPr>
        <xdr:cNvPr id="74" name="Рисунок 73" descr="http://xn--63-6kcasc7a5a1bp0c9b.xn--p1ai/components/shop/photo/200617104048_.jpg">
          <a:extLst>
            <a:ext uri="{FF2B5EF4-FFF2-40B4-BE49-F238E27FC236}">
              <a16:creationId xmlns="" xmlns:a16="http://schemas.microsoft.com/office/drawing/2014/main" id="{08FF98ED-86D9-4BD3-8D88-3A9451EF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004" y="31584900"/>
          <a:ext cx="65532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</xdr:colOff>
      <xdr:row>44</xdr:row>
      <xdr:rowOff>5521</xdr:rowOff>
    </xdr:from>
    <xdr:to>
      <xdr:col>3</xdr:col>
      <xdr:colOff>9525</xdr:colOff>
      <xdr:row>45</xdr:row>
      <xdr:rowOff>7620</xdr:rowOff>
    </xdr:to>
    <xdr:pic>
      <xdr:nvPicPr>
        <xdr:cNvPr id="76" name="Рисунок 75" descr="https://images.ru.prom.st/853356388_w500_h500_semena-ampelnoj-petunii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10" y="24632478"/>
          <a:ext cx="616915" cy="70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</xdr:colOff>
      <xdr:row>47</xdr:row>
      <xdr:rowOff>40005</xdr:rowOff>
    </xdr:from>
    <xdr:to>
      <xdr:col>3</xdr:col>
      <xdr:colOff>15240</xdr:colOff>
      <xdr:row>48</xdr:row>
      <xdr:rowOff>0</xdr:rowOff>
    </xdr:to>
    <xdr:pic>
      <xdr:nvPicPr>
        <xdr:cNvPr id="77" name="Рисунок 76" descr="https://pitomnik.spb.ru/assets/images/katalog/rassada_cvetov/petunii/ampelnye_dlinnee_30_sm/Petunia_Easy_Wave_Burgundy_Velour_2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23220045"/>
          <a:ext cx="609600" cy="661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1211580</xdr:colOff>
      <xdr:row>50</xdr:row>
      <xdr:rowOff>3810</xdr:rowOff>
    </xdr:from>
    <xdr:to>
      <xdr:col>3</xdr:col>
      <xdr:colOff>3810</xdr:colOff>
      <xdr:row>50</xdr:row>
      <xdr:rowOff>685800</xdr:rowOff>
    </xdr:to>
    <xdr:pic>
      <xdr:nvPicPr>
        <xdr:cNvPr id="80" name="Рисунок 79" descr="https://leka-garden.ru/8323-tonytheme_cloudzoom_big/%D0%BF%D0%B5%D1%82%D1%83%D0%BD%D0%B8%D1%8F-%D0%B0%D0%BC%D0%BF%D0%B5%D0%BB%D1%8C%D0%BD%D0%B0%D1%8F-shock-wave-deep-purple-5-%D1%88%D1%82-%D0%B4%D1%80%D0%B0%D0%B6%D0%B5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240" y="23145750"/>
          <a:ext cx="628650" cy="681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15843</xdr:colOff>
      <xdr:row>50</xdr:row>
      <xdr:rowOff>693420</xdr:rowOff>
    </xdr:from>
    <xdr:to>
      <xdr:col>2</xdr:col>
      <xdr:colOff>601980</xdr:colOff>
      <xdr:row>51</xdr:row>
      <xdr:rowOff>693420</xdr:rowOff>
    </xdr:to>
    <xdr:pic>
      <xdr:nvPicPr>
        <xdr:cNvPr id="81" name="Рисунок 80" descr="https://cdn0.youla.io/files/images/780_780/60/64/606463dc4d19cb27ac76cd49-1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323" y="23835360"/>
          <a:ext cx="586137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1906</xdr:colOff>
      <xdr:row>54</xdr:row>
      <xdr:rowOff>22861</xdr:rowOff>
    </xdr:from>
    <xdr:to>
      <xdr:col>2</xdr:col>
      <xdr:colOff>601980</xdr:colOff>
      <xdr:row>55</xdr:row>
      <xdr:rowOff>1</xdr:rowOff>
    </xdr:to>
    <xdr:pic>
      <xdr:nvPicPr>
        <xdr:cNvPr id="82" name="Рисунок 81" descr="https://5179935.ru/image/cache/catalog/Ampelnie/Gorshki/Petunia/Mystical%20Midnight%20Gold-1000x1000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386" y="25968961"/>
          <a:ext cx="600074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17915</xdr:colOff>
      <xdr:row>61</xdr:row>
      <xdr:rowOff>26669</xdr:rowOff>
    </xdr:from>
    <xdr:to>
      <xdr:col>3</xdr:col>
      <xdr:colOff>2207</xdr:colOff>
      <xdr:row>62</xdr:row>
      <xdr:rowOff>0</xdr:rowOff>
    </xdr:to>
    <xdr:pic>
      <xdr:nvPicPr>
        <xdr:cNvPr id="83" name="Рисунок 82" descr="https://vasilisa-ooo.ru/wa-data/public/shop/products/02/15/1502/images/4452/4452.750x0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953395" y="32914589"/>
          <a:ext cx="591683" cy="674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</xdr:colOff>
      <xdr:row>80</xdr:row>
      <xdr:rowOff>7620</xdr:rowOff>
    </xdr:from>
    <xdr:to>
      <xdr:col>3</xdr:col>
      <xdr:colOff>0</xdr:colOff>
      <xdr:row>81</xdr:row>
      <xdr:rowOff>1905</xdr:rowOff>
    </xdr:to>
    <xdr:pic>
      <xdr:nvPicPr>
        <xdr:cNvPr id="88" name="Picture 123" descr="фуксия Bella Posella">
          <a:extLst>
            <a:ext uri="{FF2B5EF4-FFF2-40B4-BE49-F238E27FC236}">
              <a16:creationId xmlns="" xmlns:a16="http://schemas.microsoft.com/office/drawing/2014/main" id="{D0AFBB1C-9467-4482-B035-E73081E9FE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005" y="42778680"/>
          <a:ext cx="600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16564</xdr:colOff>
      <xdr:row>81</xdr:row>
      <xdr:rowOff>26670</xdr:rowOff>
    </xdr:from>
    <xdr:to>
      <xdr:col>2</xdr:col>
      <xdr:colOff>598169</xdr:colOff>
      <xdr:row>81</xdr:row>
      <xdr:rowOff>655319</xdr:rowOff>
    </xdr:to>
    <xdr:pic>
      <xdr:nvPicPr>
        <xdr:cNvPr id="91" name="Picture 1924" descr="Фуксия Deep Purple">
          <a:extLst>
            <a:ext uri="{FF2B5EF4-FFF2-40B4-BE49-F238E27FC236}">
              <a16:creationId xmlns="" xmlns:a16="http://schemas.microsoft.com/office/drawing/2014/main" id="{CD4F72CA-F2F2-4FBB-A5F9-9E4F74F7C8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173" y="48430235"/>
          <a:ext cx="581605" cy="62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35</xdr:row>
      <xdr:rowOff>7620</xdr:rowOff>
    </xdr:from>
    <xdr:to>
      <xdr:col>3</xdr:col>
      <xdr:colOff>7620</xdr:colOff>
      <xdr:row>36</xdr:row>
      <xdr:rowOff>0</xdr:rowOff>
    </xdr:to>
    <xdr:pic>
      <xdr:nvPicPr>
        <xdr:cNvPr id="57" name="Рисунок 56" descr="http://cdn.mr-fothergills.co.uk/product-images/op/z/CAL-060z.jpg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6878300"/>
          <a:ext cx="60960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22860</xdr:colOff>
      <xdr:row>27</xdr:row>
      <xdr:rowOff>0</xdr:rowOff>
    </xdr:to>
    <xdr:pic>
      <xdr:nvPicPr>
        <xdr:cNvPr id="84" name="Рисунок 83" descr="https://shop-gardenplants.ru/upload/iblock/b9b/b9bdeb1da1c0012604fe909020b1cd95.jpg"/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11262360"/>
          <a:ext cx="632460" cy="701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62</xdr:row>
      <xdr:rowOff>685800</xdr:rowOff>
    </xdr:from>
    <xdr:to>
      <xdr:col>3</xdr:col>
      <xdr:colOff>7620</xdr:colOff>
      <xdr:row>64</xdr:row>
      <xdr:rowOff>7620</xdr:rowOff>
    </xdr:to>
    <xdr:pic>
      <xdr:nvPicPr>
        <xdr:cNvPr id="85" name="Рисунок 84" descr="https://xn--24-6kcaamanl4gpnat1d.xn--p1ai/images/16028603500_petuniyasurprisesparklingblue.png"/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34274760"/>
          <a:ext cx="60198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</xdr:colOff>
      <xdr:row>64</xdr:row>
      <xdr:rowOff>7620</xdr:rowOff>
    </xdr:from>
    <xdr:to>
      <xdr:col>3</xdr:col>
      <xdr:colOff>0</xdr:colOff>
      <xdr:row>64</xdr:row>
      <xdr:rowOff>693420</xdr:rowOff>
    </xdr:to>
    <xdr:pic>
      <xdr:nvPicPr>
        <xdr:cNvPr id="87" name="Рисунок 86" descr="https://sun9-31.userapi.com/c855528/v855528249/218dc7/7-N-WVBRrjk.jpg"/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37101780"/>
          <a:ext cx="58674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21</xdr:row>
      <xdr:rowOff>7620</xdr:rowOff>
    </xdr:from>
    <xdr:to>
      <xdr:col>3</xdr:col>
      <xdr:colOff>7620</xdr:colOff>
      <xdr:row>22</xdr:row>
      <xdr:rowOff>7620</xdr:rowOff>
    </xdr:to>
    <xdr:pic>
      <xdr:nvPicPr>
        <xdr:cNvPr id="95" name="Рисунок 94" descr="https://www.1d.ru/upload/iblock/645/645a3ca34556d7912f14c008aac11a7c.jpg"/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7833360"/>
          <a:ext cx="617220" cy="632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1219200</xdr:colOff>
      <xdr:row>52</xdr:row>
      <xdr:rowOff>7620</xdr:rowOff>
    </xdr:from>
    <xdr:to>
      <xdr:col>3</xdr:col>
      <xdr:colOff>0</xdr:colOff>
      <xdr:row>52</xdr:row>
      <xdr:rowOff>701260</xdr:rowOff>
    </xdr:to>
    <xdr:pic>
      <xdr:nvPicPr>
        <xdr:cNvPr id="62" name="Рисунок 61" descr="C:\Users\HP\Desktop\Рогачево\ФОТО ЦВЕТЫ\цветы прайс на 2024\68.JPG"/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" y="24551640"/>
          <a:ext cx="61722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30</xdr:row>
      <xdr:rowOff>15240</xdr:rowOff>
    </xdr:from>
    <xdr:to>
      <xdr:col>3</xdr:col>
      <xdr:colOff>15240</xdr:colOff>
      <xdr:row>31</xdr:row>
      <xdr:rowOff>15240</xdr:rowOff>
    </xdr:to>
    <xdr:pic>
      <xdr:nvPicPr>
        <xdr:cNvPr id="67" name="Рисунок 66" descr="https://www.1d.ru/upload/iblock/7bd/7bdc941eb79b1a57c6efc606013ce39f.jpg"/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4081760"/>
          <a:ext cx="617220" cy="701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45</xdr:row>
      <xdr:rowOff>701260</xdr:rowOff>
    </xdr:from>
    <xdr:to>
      <xdr:col>3</xdr:col>
      <xdr:colOff>5522</xdr:colOff>
      <xdr:row>47</xdr:row>
      <xdr:rowOff>0</xdr:rowOff>
    </xdr:to>
    <xdr:pic>
      <xdr:nvPicPr>
        <xdr:cNvPr id="86" name="Рисунок 85" descr="https://semenauspeha.ru/userfiles/products/4851ca9e-3573-11ec-bce6-002191921082_6a248333-687b-11ec-9e3e-002191921082.jpeg"/>
        <xdr:cNvPicPr/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849" y="24566217"/>
          <a:ext cx="597673" cy="7012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69</xdr:row>
      <xdr:rowOff>7620</xdr:rowOff>
    </xdr:from>
    <xdr:to>
      <xdr:col>2</xdr:col>
      <xdr:colOff>601980</xdr:colOff>
      <xdr:row>70</xdr:row>
      <xdr:rowOff>0</xdr:rowOff>
    </xdr:to>
    <xdr:pic>
      <xdr:nvPicPr>
        <xdr:cNvPr id="94" name="Рисунок 93" descr="https://alina-semena.ru/_sh/2/299.jpg"/>
        <xdr:cNvPicPr/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36469320"/>
          <a:ext cx="59436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</xdr:colOff>
      <xdr:row>70</xdr:row>
      <xdr:rowOff>0</xdr:rowOff>
    </xdr:from>
    <xdr:to>
      <xdr:col>2</xdr:col>
      <xdr:colOff>594360</xdr:colOff>
      <xdr:row>70</xdr:row>
      <xdr:rowOff>655320</xdr:rowOff>
    </xdr:to>
    <xdr:pic>
      <xdr:nvPicPr>
        <xdr:cNvPr id="96" name="Рисунок 95" descr="https://rassadatula.ru/wp-content/uploads/2021/01/200617104201_.jpg"/>
        <xdr:cNvPicPr/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0" y="37162740"/>
          <a:ext cx="563880" cy="655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20</xdr:row>
      <xdr:rowOff>7620</xdr:rowOff>
    </xdr:from>
    <xdr:to>
      <xdr:col>2</xdr:col>
      <xdr:colOff>594360</xdr:colOff>
      <xdr:row>20</xdr:row>
      <xdr:rowOff>693420</xdr:rowOff>
    </xdr:to>
    <xdr:pic>
      <xdr:nvPicPr>
        <xdr:cNvPr id="90" name="Рисунок 89" descr="Picture background"/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7132320"/>
          <a:ext cx="59436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27</xdr:row>
      <xdr:rowOff>0</xdr:rowOff>
    </xdr:from>
    <xdr:to>
      <xdr:col>3</xdr:col>
      <xdr:colOff>7620</xdr:colOff>
      <xdr:row>27</xdr:row>
      <xdr:rowOff>685800</xdr:rowOff>
    </xdr:to>
    <xdr:pic>
      <xdr:nvPicPr>
        <xdr:cNvPr id="92" name="Рисунок 91" descr="Picture background"/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1963400"/>
          <a:ext cx="60960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16564</xdr:colOff>
      <xdr:row>57</xdr:row>
      <xdr:rowOff>0</xdr:rowOff>
    </xdr:from>
    <xdr:to>
      <xdr:col>2</xdr:col>
      <xdr:colOff>601979</xdr:colOff>
      <xdr:row>57</xdr:row>
      <xdr:rowOff>662940</xdr:rowOff>
    </xdr:to>
    <xdr:pic>
      <xdr:nvPicPr>
        <xdr:cNvPr id="108" name="Рисунок 107" descr="Петуния Origami Burgundy"/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173" y="32937174"/>
          <a:ext cx="585415" cy="662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75</xdr:row>
      <xdr:rowOff>7620</xdr:rowOff>
    </xdr:from>
    <xdr:to>
      <xdr:col>3</xdr:col>
      <xdr:colOff>45720</xdr:colOff>
      <xdr:row>76</xdr:row>
      <xdr:rowOff>7620</xdr:rowOff>
    </xdr:to>
    <xdr:pic>
      <xdr:nvPicPr>
        <xdr:cNvPr id="109" name="Рисунок 108" descr="Picture background"/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42710100"/>
          <a:ext cx="647700" cy="701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3</xdr:col>
      <xdr:colOff>7620</xdr:colOff>
      <xdr:row>78</xdr:row>
      <xdr:rowOff>0</xdr:rowOff>
    </xdr:to>
    <xdr:pic>
      <xdr:nvPicPr>
        <xdr:cNvPr id="110" name="Рисунок 109" descr="Picture background"/>
        <xdr:cNvPicPr/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44805600"/>
          <a:ext cx="617220" cy="701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1219200</xdr:colOff>
      <xdr:row>31</xdr:row>
      <xdr:rowOff>7620</xdr:rowOff>
    </xdr:from>
    <xdr:to>
      <xdr:col>3</xdr:col>
      <xdr:colOff>15240</xdr:colOff>
      <xdr:row>32</xdr:row>
      <xdr:rowOff>0</xdr:rowOff>
    </xdr:to>
    <xdr:pic>
      <xdr:nvPicPr>
        <xdr:cNvPr id="70" name="Рисунок 69" descr="Picture background"/>
        <xdr:cNvPicPr/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" y="14775180"/>
          <a:ext cx="63246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37</xdr:row>
      <xdr:rowOff>0</xdr:rowOff>
    </xdr:from>
    <xdr:to>
      <xdr:col>3</xdr:col>
      <xdr:colOff>0</xdr:colOff>
      <xdr:row>37</xdr:row>
      <xdr:rowOff>685800</xdr:rowOff>
    </xdr:to>
    <xdr:pic>
      <xdr:nvPicPr>
        <xdr:cNvPr id="72" name="Рисунок 71" descr="Picture background"/>
        <xdr:cNvPicPr/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18973800"/>
          <a:ext cx="59436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38</xdr:row>
      <xdr:rowOff>30480</xdr:rowOff>
    </xdr:from>
    <xdr:to>
      <xdr:col>3</xdr:col>
      <xdr:colOff>22860</xdr:colOff>
      <xdr:row>38</xdr:row>
      <xdr:rowOff>662940</xdr:rowOff>
    </xdr:to>
    <xdr:pic>
      <xdr:nvPicPr>
        <xdr:cNvPr id="98" name="Рисунок 97" descr="Калибрахоа Rainbow Hot Pink укорененный черенок ОКС конец ноября"/>
        <xdr:cNvPicPr/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19705320"/>
          <a:ext cx="617220" cy="632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</xdr:colOff>
      <xdr:row>34</xdr:row>
      <xdr:rowOff>30480</xdr:rowOff>
    </xdr:from>
    <xdr:to>
      <xdr:col>2</xdr:col>
      <xdr:colOff>586740</xdr:colOff>
      <xdr:row>35</xdr:row>
      <xdr:rowOff>7620</xdr:rowOff>
    </xdr:to>
    <xdr:pic>
      <xdr:nvPicPr>
        <xdr:cNvPr id="99" name="Рисунок 98" descr="Picture background"/>
        <xdr:cNvPicPr/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0" y="16901160"/>
          <a:ext cx="556260" cy="678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18</xdr:row>
      <xdr:rowOff>0</xdr:rowOff>
    </xdr:from>
    <xdr:to>
      <xdr:col>3</xdr:col>
      <xdr:colOff>7620</xdr:colOff>
      <xdr:row>19</xdr:row>
      <xdr:rowOff>15240</xdr:rowOff>
    </xdr:to>
    <xdr:pic>
      <xdr:nvPicPr>
        <xdr:cNvPr id="101" name="Рисунок 100" descr="Aloha Kona Tiki Strawberry"/>
        <xdr:cNvPicPr/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5722620"/>
          <a:ext cx="609600" cy="716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</xdr:colOff>
      <xdr:row>28</xdr:row>
      <xdr:rowOff>0</xdr:rowOff>
    </xdr:from>
    <xdr:to>
      <xdr:col>2</xdr:col>
      <xdr:colOff>601980</xdr:colOff>
      <xdr:row>28</xdr:row>
      <xdr:rowOff>670560</xdr:rowOff>
    </xdr:to>
    <xdr:pic>
      <xdr:nvPicPr>
        <xdr:cNvPr id="104" name="Рисунок 103" descr="https://www.xn--b1agjtygr2f.xn--p1ai/upload/iblock/d23/2i20rb73pigu1y858vdywl5oj76qc2a1.jpg"/>
        <xdr:cNvPicPr/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12664440"/>
          <a:ext cx="579120" cy="670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38100</xdr:colOff>
      <xdr:row>37</xdr:row>
      <xdr:rowOff>7619</xdr:rowOff>
    </xdr:to>
    <xdr:pic>
      <xdr:nvPicPr>
        <xdr:cNvPr id="115" name="Рисунок 114" descr="Picture background"/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18272760"/>
          <a:ext cx="647700" cy="708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0</xdr:colOff>
      <xdr:row>50</xdr:row>
      <xdr:rowOff>30480</xdr:rowOff>
    </xdr:to>
    <xdr:pic>
      <xdr:nvPicPr>
        <xdr:cNvPr id="116" name="Рисунок 115" descr="https://solo-semena.ru/images/shok_veyv_red_imp22.jpg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26685240"/>
          <a:ext cx="609600" cy="624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3</xdr:col>
      <xdr:colOff>15240</xdr:colOff>
      <xdr:row>66</xdr:row>
      <xdr:rowOff>693420</xdr:rowOff>
    </xdr:to>
    <xdr:pic>
      <xdr:nvPicPr>
        <xdr:cNvPr id="117" name="Рисунок 116" descr="https://solo-semena.ru/images/shok_veyv_rouz_veyn2.jpg"/>
        <xdr:cNvPicPr/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37795200"/>
          <a:ext cx="62484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3</xdr:col>
      <xdr:colOff>0</xdr:colOff>
      <xdr:row>48</xdr:row>
      <xdr:rowOff>693420</xdr:rowOff>
    </xdr:to>
    <xdr:pic>
      <xdr:nvPicPr>
        <xdr:cNvPr id="118" name="Рисунок 117" descr="https://solo-semena.ru/images/shok_veyv_violet2.jpg"/>
        <xdr:cNvPicPr/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25984200"/>
          <a:ext cx="60960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0</xdr:colOff>
      <xdr:row>67</xdr:row>
      <xdr:rowOff>685800</xdr:rowOff>
    </xdr:to>
    <xdr:pic>
      <xdr:nvPicPr>
        <xdr:cNvPr id="119" name="Рисунок 118" descr="Петуния Origami Lavender Touch укорененный черенок ОКС конец ноября"/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38496240"/>
          <a:ext cx="60960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</xdr:colOff>
      <xdr:row>71</xdr:row>
      <xdr:rowOff>30480</xdr:rowOff>
    </xdr:from>
    <xdr:to>
      <xdr:col>3</xdr:col>
      <xdr:colOff>7620</xdr:colOff>
      <xdr:row>71</xdr:row>
      <xdr:rowOff>660400</xdr:rowOff>
    </xdr:to>
    <xdr:pic>
      <xdr:nvPicPr>
        <xdr:cNvPr id="120" name="Рисунок 119" descr="Петуния Origami Marine укорененный черенок ОКС конец ноября"/>
        <xdr:cNvPicPr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41330880"/>
          <a:ext cx="594360" cy="629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59</xdr:row>
      <xdr:rowOff>15240</xdr:rowOff>
    </xdr:from>
    <xdr:to>
      <xdr:col>3</xdr:col>
      <xdr:colOff>2208</xdr:colOff>
      <xdr:row>59</xdr:row>
      <xdr:rowOff>662940</xdr:rowOff>
    </xdr:to>
    <xdr:pic>
      <xdr:nvPicPr>
        <xdr:cNvPr id="121" name="Рисунок 120" descr="Новинка 2026 Петуния Sparkling Bee укорененный черенок ОКС февраль 26 Dummen Orange"/>
        <xdr:cNvPicPr/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33604200"/>
          <a:ext cx="601979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65</xdr:row>
      <xdr:rowOff>30480</xdr:rowOff>
    </xdr:from>
    <xdr:to>
      <xdr:col>3</xdr:col>
      <xdr:colOff>0</xdr:colOff>
      <xdr:row>65</xdr:row>
      <xdr:rowOff>662940</xdr:rowOff>
    </xdr:to>
    <xdr:pic>
      <xdr:nvPicPr>
        <xdr:cNvPr id="122" name="Рисунок 121" descr="Новинка 2026! Петуния Sparkling Night укорененный черенок ОКС февраль 26 Dummen Orange"/>
        <xdr:cNvPicPr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37825680"/>
          <a:ext cx="601980" cy="632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74</xdr:row>
      <xdr:rowOff>22860</xdr:rowOff>
    </xdr:from>
    <xdr:to>
      <xdr:col>3</xdr:col>
      <xdr:colOff>0</xdr:colOff>
      <xdr:row>75</xdr:row>
      <xdr:rowOff>0</xdr:rowOff>
    </xdr:to>
    <xdr:pic>
      <xdr:nvPicPr>
        <xdr:cNvPr id="123" name="Рисунок 122" descr="https://static.insales-cdn.com/images/products/1/3498/806694314/Smartunia-Windmill-Black.jpg"/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44127420"/>
          <a:ext cx="594360" cy="678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73</xdr:row>
      <xdr:rowOff>22860</xdr:rowOff>
    </xdr:from>
    <xdr:to>
      <xdr:col>2</xdr:col>
      <xdr:colOff>594360</xdr:colOff>
      <xdr:row>74</xdr:row>
      <xdr:rowOff>0</xdr:rowOff>
    </xdr:to>
    <xdr:pic>
      <xdr:nvPicPr>
        <xdr:cNvPr id="124" name="Рисунок 123" descr="https://static.insales-cdn.com/images/products/1/3302/806694118/Smartunia-Windmill-Red.jpg_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43426380"/>
          <a:ext cx="586740" cy="6781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38099</xdr:colOff>
      <xdr:row>72</xdr:row>
      <xdr:rowOff>7619</xdr:rowOff>
    </xdr:from>
    <xdr:to>
      <xdr:col>2</xdr:col>
      <xdr:colOff>594360</xdr:colOff>
      <xdr:row>72</xdr:row>
      <xdr:rowOff>693420</xdr:rowOff>
    </xdr:to>
    <xdr:pic>
      <xdr:nvPicPr>
        <xdr:cNvPr id="125" name="Рисунок 124" descr="Петуния Peppy Starfish укорененный черенок ОКС конец ноября"/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79" y="42710099"/>
          <a:ext cx="55626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</xdr:colOff>
      <xdr:row>76</xdr:row>
      <xdr:rowOff>0</xdr:rowOff>
    </xdr:from>
    <xdr:to>
      <xdr:col>2</xdr:col>
      <xdr:colOff>586740</xdr:colOff>
      <xdr:row>76</xdr:row>
      <xdr:rowOff>685800</xdr:rowOff>
    </xdr:to>
    <xdr:pic>
      <xdr:nvPicPr>
        <xdr:cNvPr id="126" name="Рисунок 125" descr="https://cdn.zavodflora.com/wp-content/uploads/2023/09/188-potunia--canary-yellow.jpg"/>
        <xdr:cNvPicPr/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46207680"/>
          <a:ext cx="56388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15239</xdr:colOff>
      <xdr:row>53</xdr:row>
      <xdr:rowOff>7620</xdr:rowOff>
    </xdr:from>
    <xdr:to>
      <xdr:col>2</xdr:col>
      <xdr:colOff>556260</xdr:colOff>
      <xdr:row>53</xdr:row>
      <xdr:rowOff>671195</xdr:rowOff>
    </xdr:to>
    <xdr:pic>
      <xdr:nvPicPr>
        <xdr:cNvPr id="127" name="Рисунок 126" descr="https://cdn.zavodflora.com/wp-content/uploads/2023/11/390-potunia--red-sweetunia.jpg"/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19" y="29390340"/>
          <a:ext cx="541021" cy="663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68</xdr:row>
      <xdr:rowOff>53340</xdr:rowOff>
    </xdr:from>
    <xdr:to>
      <xdr:col>2</xdr:col>
      <xdr:colOff>579120</xdr:colOff>
      <xdr:row>68</xdr:row>
      <xdr:rowOff>685800</xdr:rowOff>
    </xdr:to>
    <xdr:pic>
      <xdr:nvPicPr>
        <xdr:cNvPr id="128" name="Рисунок 127" descr="https://static.insales-cdn.com/images/products/1/3623/806694439/32302-POTUNIA-PICCOLA-COBALT-BLUE.jpg"/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39951660"/>
          <a:ext cx="563880" cy="6324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</xdr:colOff>
      <xdr:row>39</xdr:row>
      <xdr:rowOff>0</xdr:rowOff>
    </xdr:from>
    <xdr:to>
      <xdr:col>2</xdr:col>
      <xdr:colOff>596349</xdr:colOff>
      <xdr:row>39</xdr:row>
      <xdr:rowOff>690218</xdr:rowOff>
    </xdr:to>
    <xdr:pic>
      <xdr:nvPicPr>
        <xdr:cNvPr id="129" name="Picture 182" descr="лобелия ампельная Каскад">
          <a:extLst>
            <a:ext uri="{FF2B5EF4-FFF2-40B4-BE49-F238E27FC236}">
              <a16:creationId xmlns="" xmlns:a16="http://schemas.microsoft.com/office/drawing/2014/main" id="{3C6783EF-0726-4B87-806D-FB3AD3701D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10" y="21120652"/>
          <a:ext cx="596348" cy="690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27608</xdr:colOff>
      <xdr:row>41</xdr:row>
      <xdr:rowOff>38652</xdr:rowOff>
    </xdr:from>
    <xdr:to>
      <xdr:col>2</xdr:col>
      <xdr:colOff>585304</xdr:colOff>
      <xdr:row>41</xdr:row>
      <xdr:rowOff>651565</xdr:rowOff>
    </xdr:to>
    <xdr:pic>
      <xdr:nvPicPr>
        <xdr:cNvPr id="130" name="Рисунок 129" descr="http://xn--63-6kcasc7a5a1bp0c9b.xn--p1ai/components/shop/photo/190721211301_.jpg"/>
        <xdr:cNvPicPr/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217" y="21860565"/>
          <a:ext cx="557696" cy="612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601869</xdr:colOff>
      <xdr:row>40</xdr:row>
      <xdr:rowOff>679174</xdr:rowOff>
    </xdr:to>
    <xdr:pic>
      <xdr:nvPicPr>
        <xdr:cNvPr id="131" name="Рисунок 130" descr="https://qualitycuttings.com/wp-content/uploads/2017/06/19132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09" y="21821913"/>
          <a:ext cx="601869" cy="67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27608</xdr:colOff>
      <xdr:row>42</xdr:row>
      <xdr:rowOff>5522</xdr:rowOff>
    </xdr:from>
    <xdr:to>
      <xdr:col>2</xdr:col>
      <xdr:colOff>585304</xdr:colOff>
      <xdr:row>42</xdr:row>
      <xdr:rowOff>673651</xdr:rowOff>
    </xdr:to>
    <xdr:pic>
      <xdr:nvPicPr>
        <xdr:cNvPr id="132" name="Рисунок 131" descr="https://guslica.ru/image/cache/catalog/cuttings/house%20plant/impatiens/new/Petticoat/%20%D0%BD%D0%BE%D0%B2%D0%BE%D0%B3%D0%B2%D0%B8%D0%BD%D0%B5%D0%B9%D1%81%D0%BA%D0%B8%D0%B9%20Petticoat%20Red%20Star-600x600.jpg"/>
        <xdr:cNvPicPr/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0217" y="22528696"/>
          <a:ext cx="557696" cy="6681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1225825</xdr:colOff>
      <xdr:row>42</xdr:row>
      <xdr:rowOff>701260</xdr:rowOff>
    </xdr:from>
    <xdr:to>
      <xdr:col>2</xdr:col>
      <xdr:colOff>601868</xdr:colOff>
      <xdr:row>43</xdr:row>
      <xdr:rowOff>695738</xdr:rowOff>
    </xdr:to>
    <xdr:pic>
      <xdr:nvPicPr>
        <xdr:cNvPr id="133" name="Рисунок 132" descr="https://cdn.zavodflora.com/wp-content/uploads/2022/11/450-Fiesta-Bonita-Burgundy-or-Fiesta-Salsa-Red.jpg"/>
        <xdr:cNvPicPr/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08" y="23925695"/>
          <a:ext cx="601869" cy="6957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49695</xdr:colOff>
      <xdr:row>81</xdr:row>
      <xdr:rowOff>657086</xdr:rowOff>
    </xdr:from>
    <xdr:to>
      <xdr:col>2</xdr:col>
      <xdr:colOff>607390</xdr:colOff>
      <xdr:row>82</xdr:row>
      <xdr:rowOff>612912</xdr:rowOff>
    </xdr:to>
    <xdr:pic>
      <xdr:nvPicPr>
        <xdr:cNvPr id="134" name="Рисунок 133" descr="https://static.insales-cdn.com/images/products/1/472/806691288/Stained-Glassworks-Spacecake.jpg_"/>
        <xdr:cNvPicPr/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304" y="49060651"/>
          <a:ext cx="557695" cy="612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22087</xdr:colOff>
      <xdr:row>83</xdr:row>
      <xdr:rowOff>16565</xdr:rowOff>
    </xdr:from>
    <xdr:to>
      <xdr:col>2</xdr:col>
      <xdr:colOff>585304</xdr:colOff>
      <xdr:row>83</xdr:row>
      <xdr:rowOff>612913</xdr:rowOff>
    </xdr:to>
    <xdr:pic>
      <xdr:nvPicPr>
        <xdr:cNvPr id="135" name="Рисунок 134" descr="Picture background"/>
        <xdr:cNvPicPr/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696" y="49712217"/>
          <a:ext cx="563217" cy="5963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596348</xdr:colOff>
      <xdr:row>84</xdr:row>
      <xdr:rowOff>640522</xdr:rowOff>
    </xdr:to>
    <xdr:pic>
      <xdr:nvPicPr>
        <xdr:cNvPr id="136" name="Рисунок 135" descr="https://www.roza4u.ru/image/cache/catalog/gorshechnye-cvety/hlorofitum-variegata-1-1400x1400.jpg"/>
        <xdr:cNvPicPr/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09" y="50330652"/>
          <a:ext cx="596348" cy="6405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2</xdr:col>
      <xdr:colOff>601869</xdr:colOff>
      <xdr:row>78</xdr:row>
      <xdr:rowOff>672465</xdr:rowOff>
    </xdr:to>
    <xdr:pic>
      <xdr:nvPicPr>
        <xdr:cNvPr id="137" name="Picture 2232" descr="традесканция зебрино">
          <a:extLst>
            <a:ext uri="{FF2B5EF4-FFF2-40B4-BE49-F238E27FC236}">
              <a16:creationId xmlns="" xmlns:a16="http://schemas.microsoft.com/office/drawing/2014/main" id="{511D0EC3-66DC-41AE-B4EF-E9DC510174F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9" t="46324" r="37367" b="16212"/>
        <a:stretch>
          <a:fillRect/>
        </a:stretch>
      </xdr:blipFill>
      <xdr:spPr bwMode="auto">
        <a:xfrm>
          <a:off x="1932609" y="47663652"/>
          <a:ext cx="601869" cy="67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3</xdr:col>
      <xdr:colOff>0</xdr:colOff>
      <xdr:row>79</xdr:row>
      <xdr:rowOff>681990</xdr:rowOff>
    </xdr:to>
    <xdr:pic>
      <xdr:nvPicPr>
        <xdr:cNvPr id="138" name="Picture 135" descr="традесканция мелколистная">
          <a:extLst>
            <a:ext uri="{FF2B5EF4-FFF2-40B4-BE49-F238E27FC236}">
              <a16:creationId xmlns="" xmlns:a16="http://schemas.microsoft.com/office/drawing/2014/main" id="{A09412A0-18E1-40EA-8EFA-B3F32AB039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09" y="48364913"/>
          <a:ext cx="607391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67</xdr:row>
      <xdr:rowOff>0</xdr:rowOff>
    </xdr:from>
    <xdr:to>
      <xdr:col>2</xdr:col>
      <xdr:colOff>295275</xdr:colOff>
      <xdr:row>67</xdr:row>
      <xdr:rowOff>304800</xdr:rowOff>
    </xdr:to>
    <xdr:sp macro="" textlink="">
      <xdr:nvSpPr>
        <xdr:cNvPr id="1931163" name="AutoShape 107" descr="Картинки по запросу Chameletunia        Purple - Yellow Circle">
          <a:extLst>
            <a:ext uri="{FF2B5EF4-FFF2-40B4-BE49-F238E27FC236}">
              <a16:creationId xmlns="" xmlns:a16="http://schemas.microsoft.com/office/drawing/2014/main" id="{4C687B90-FB55-44BA-85CC-1493505038F1}"/>
            </a:ext>
          </a:extLst>
        </xdr:cNvPr>
        <xdr:cNvSpPr>
          <a:spLocks noChangeAspect="1" noChangeArrowheads="1"/>
        </xdr:cNvSpPr>
      </xdr:nvSpPr>
      <xdr:spPr bwMode="auto">
        <a:xfrm>
          <a:off x="1724025" y="3930015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295275</xdr:colOff>
      <xdr:row>67</xdr:row>
      <xdr:rowOff>304800</xdr:rowOff>
    </xdr:to>
    <xdr:sp macro="" textlink="">
      <xdr:nvSpPr>
        <xdr:cNvPr id="1931164" name="AutoShape 108" descr="Картинки по запросу Chameletunia        Purple - Yellow Circle">
          <a:extLst>
            <a:ext uri="{FF2B5EF4-FFF2-40B4-BE49-F238E27FC236}">
              <a16:creationId xmlns="" xmlns:a16="http://schemas.microsoft.com/office/drawing/2014/main" id="{CA0026E9-F0D5-4C5E-9DF6-73BC15BF3CF5}"/>
            </a:ext>
          </a:extLst>
        </xdr:cNvPr>
        <xdr:cNvSpPr>
          <a:spLocks noChangeAspect="1" noChangeArrowheads="1"/>
        </xdr:cNvSpPr>
      </xdr:nvSpPr>
      <xdr:spPr bwMode="auto">
        <a:xfrm>
          <a:off x="1724025" y="3930015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9524</xdr:colOff>
      <xdr:row>70</xdr:row>
      <xdr:rowOff>32385</xdr:rowOff>
    </xdr:from>
    <xdr:to>
      <xdr:col>3</xdr:col>
      <xdr:colOff>7619</xdr:colOff>
      <xdr:row>71</xdr:row>
      <xdr:rowOff>22860</xdr:rowOff>
    </xdr:to>
    <xdr:pic>
      <xdr:nvPicPr>
        <xdr:cNvPr id="1931165" name="Picture 123" descr="фуксия Bella Posella">
          <a:extLst>
            <a:ext uri="{FF2B5EF4-FFF2-40B4-BE49-F238E27FC236}">
              <a16:creationId xmlns="" xmlns:a16="http://schemas.microsoft.com/office/drawing/2014/main" id="{D0AFBB1C-9467-4482-B035-E73081E9FE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984" y="45081825"/>
          <a:ext cx="683895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</xdr:colOff>
      <xdr:row>69</xdr:row>
      <xdr:rowOff>28574</xdr:rowOff>
    </xdr:from>
    <xdr:to>
      <xdr:col>3</xdr:col>
      <xdr:colOff>19050</xdr:colOff>
      <xdr:row>70</xdr:row>
      <xdr:rowOff>9524</xdr:rowOff>
    </xdr:to>
    <xdr:pic>
      <xdr:nvPicPr>
        <xdr:cNvPr id="1931167" name="Picture 135" descr="традесканция мелколистная">
          <a:extLst>
            <a:ext uri="{FF2B5EF4-FFF2-40B4-BE49-F238E27FC236}">
              <a16:creationId xmlns="" xmlns:a16="http://schemas.microsoft.com/office/drawing/2014/main" id="{A09412A0-18E1-40EA-8EFA-B3F32AB039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8110774"/>
          <a:ext cx="68961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67</xdr:row>
      <xdr:rowOff>9525</xdr:rowOff>
    </xdr:from>
    <xdr:to>
      <xdr:col>3</xdr:col>
      <xdr:colOff>9525</xdr:colOff>
      <xdr:row>67</xdr:row>
      <xdr:rowOff>609600</xdr:rowOff>
    </xdr:to>
    <xdr:pic>
      <xdr:nvPicPr>
        <xdr:cNvPr id="1931168" name="Picture 137" descr="плющ">
          <a:extLst>
            <a:ext uri="{FF2B5EF4-FFF2-40B4-BE49-F238E27FC236}">
              <a16:creationId xmlns="" xmlns:a16="http://schemas.microsoft.com/office/drawing/2014/main" id="{C1F3082C-7BB6-436B-AFDA-213F68794D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46815375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12</xdr:row>
      <xdr:rowOff>9525</xdr:rowOff>
    </xdr:from>
    <xdr:to>
      <xdr:col>3</xdr:col>
      <xdr:colOff>19050</xdr:colOff>
      <xdr:row>12</xdr:row>
      <xdr:rowOff>685800</xdr:rowOff>
    </xdr:to>
    <xdr:pic>
      <xdr:nvPicPr>
        <xdr:cNvPr id="1931169" name="Picture 151" descr="Bacopa Scopia Gulliver Basket White">
          <a:extLst>
            <a:ext uri="{FF2B5EF4-FFF2-40B4-BE49-F238E27FC236}">
              <a16:creationId xmlns="" xmlns:a16="http://schemas.microsoft.com/office/drawing/2014/main" id="{A3C0EC2D-0732-4952-AD91-A3B7374A73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429000"/>
          <a:ext cx="6667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2</xdr:col>
      <xdr:colOff>657225</xdr:colOff>
      <xdr:row>44</xdr:row>
      <xdr:rowOff>9525</xdr:rowOff>
    </xdr:to>
    <xdr:pic>
      <xdr:nvPicPr>
        <xdr:cNvPr id="1931170" name="Picture 157" descr="петуния ампельная Easy Wave yellow">
          <a:extLst>
            <a:ext uri="{FF2B5EF4-FFF2-40B4-BE49-F238E27FC236}">
              <a16:creationId xmlns="" xmlns:a16="http://schemas.microsoft.com/office/drawing/2014/main" id="{4F234545-99AC-4526-9B3E-4B13B9508F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0783550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43</xdr:row>
      <xdr:rowOff>28575</xdr:rowOff>
    </xdr:from>
    <xdr:to>
      <xdr:col>3</xdr:col>
      <xdr:colOff>19050</xdr:colOff>
      <xdr:row>44</xdr:row>
      <xdr:rowOff>0</xdr:rowOff>
    </xdr:to>
    <xdr:pic>
      <xdr:nvPicPr>
        <xdr:cNvPr id="1931172" name="Picture 173" descr="a755db97913c14bbb134f1ae806ae881">
          <a:extLst>
            <a:ext uri="{FF2B5EF4-FFF2-40B4-BE49-F238E27FC236}">
              <a16:creationId xmlns="" xmlns:a16="http://schemas.microsoft.com/office/drawing/2014/main" id="{296858E5-3CAE-4151-8C03-1D84087F5A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0097750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</xdr:colOff>
      <xdr:row>34</xdr:row>
      <xdr:rowOff>693420</xdr:rowOff>
    </xdr:from>
    <xdr:to>
      <xdr:col>2</xdr:col>
      <xdr:colOff>680085</xdr:colOff>
      <xdr:row>36</xdr:row>
      <xdr:rowOff>7620</xdr:rowOff>
    </xdr:to>
    <xdr:pic>
      <xdr:nvPicPr>
        <xdr:cNvPr id="1931173" name="Picture 182" descr="лобелия ампельная Каскад">
          <a:extLst>
            <a:ext uri="{FF2B5EF4-FFF2-40B4-BE49-F238E27FC236}">
              <a16:creationId xmlns="" xmlns:a16="http://schemas.microsoft.com/office/drawing/2014/main" id="{3C6783EF-0726-4B87-806D-FB3AD3701D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" y="19301460"/>
          <a:ext cx="676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7619</xdr:colOff>
      <xdr:row>13</xdr:row>
      <xdr:rowOff>9525</xdr:rowOff>
    </xdr:from>
    <xdr:to>
      <xdr:col>3</xdr:col>
      <xdr:colOff>9524</xdr:colOff>
      <xdr:row>13</xdr:row>
      <xdr:rowOff>685800</xdr:rowOff>
    </xdr:to>
    <xdr:pic>
      <xdr:nvPicPr>
        <xdr:cNvPr id="1931174" name="Picture 1024" descr="Бакопа Bascet Gulliver violet">
          <a:extLst>
            <a:ext uri="{FF2B5EF4-FFF2-40B4-BE49-F238E27FC236}">
              <a16:creationId xmlns="" xmlns:a16="http://schemas.microsoft.com/office/drawing/2014/main" id="{8A54890F-943B-4BE0-B80F-75A5692005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79" y="4017645"/>
          <a:ext cx="68770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16</xdr:row>
      <xdr:rowOff>57150</xdr:rowOff>
    </xdr:from>
    <xdr:to>
      <xdr:col>2</xdr:col>
      <xdr:colOff>638175</xdr:colOff>
      <xdr:row>16</xdr:row>
      <xdr:rowOff>647700</xdr:rowOff>
    </xdr:to>
    <xdr:pic>
      <xdr:nvPicPr>
        <xdr:cNvPr id="1931175" name="Picture 1774" descr="Бегония Illumination F1 mix">
          <a:extLst>
            <a:ext uri="{FF2B5EF4-FFF2-40B4-BE49-F238E27FC236}">
              <a16:creationId xmlns="" xmlns:a16="http://schemas.microsoft.com/office/drawing/2014/main" id="{D254961F-8EFA-4BDF-AE49-2C67FFA97A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612457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68</xdr:row>
      <xdr:rowOff>38100</xdr:rowOff>
    </xdr:from>
    <xdr:to>
      <xdr:col>3</xdr:col>
      <xdr:colOff>0</xdr:colOff>
      <xdr:row>69</xdr:row>
      <xdr:rowOff>9525</xdr:rowOff>
    </xdr:to>
    <xdr:pic>
      <xdr:nvPicPr>
        <xdr:cNvPr id="1931178" name="Picture 2232" descr="традесканция зебрино">
          <a:extLst>
            <a:ext uri="{FF2B5EF4-FFF2-40B4-BE49-F238E27FC236}">
              <a16:creationId xmlns="" xmlns:a16="http://schemas.microsoft.com/office/drawing/2014/main" id="{511D0EC3-66DC-41AE-B4EF-E9DC510174F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9" t="46324" r="37367" b="16212"/>
        <a:stretch>
          <a:fillRect/>
        </a:stretch>
      </xdr:blipFill>
      <xdr:spPr bwMode="auto">
        <a:xfrm>
          <a:off x="1743075" y="40033575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</xdr:colOff>
      <xdr:row>70</xdr:row>
      <xdr:rowOff>693420</xdr:rowOff>
    </xdr:from>
    <xdr:to>
      <xdr:col>3</xdr:col>
      <xdr:colOff>3810</xdr:colOff>
      <xdr:row>71</xdr:row>
      <xdr:rowOff>668655</xdr:rowOff>
    </xdr:to>
    <xdr:pic>
      <xdr:nvPicPr>
        <xdr:cNvPr id="1931180" name="Picture 1924" descr="Фуксия Deep Purple">
          <a:extLst>
            <a:ext uri="{FF2B5EF4-FFF2-40B4-BE49-F238E27FC236}">
              <a16:creationId xmlns="" xmlns:a16="http://schemas.microsoft.com/office/drawing/2014/main" id="{CD4F72CA-F2F2-4FBB-A5F9-9E4F74F7C8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" y="45742860"/>
          <a:ext cx="685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678180</xdr:colOff>
      <xdr:row>15</xdr:row>
      <xdr:rowOff>0</xdr:rowOff>
    </xdr:to>
    <xdr:pic>
      <xdr:nvPicPr>
        <xdr:cNvPr id="1931181" name="Picture 1024" descr="бакопа розовая">
          <a:extLst>
            <a:ext uri="{FF2B5EF4-FFF2-40B4-BE49-F238E27FC236}">
              <a16:creationId xmlns="" xmlns:a16="http://schemas.microsoft.com/office/drawing/2014/main" id="{A66ADC18-8277-46D7-BB43-7C56EA38C0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4709160"/>
          <a:ext cx="6781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20</xdr:row>
      <xdr:rowOff>19050</xdr:rowOff>
    </xdr:from>
    <xdr:to>
      <xdr:col>3</xdr:col>
      <xdr:colOff>0</xdr:colOff>
      <xdr:row>21</xdr:row>
      <xdr:rowOff>0</xdr:rowOff>
    </xdr:to>
    <xdr:pic>
      <xdr:nvPicPr>
        <xdr:cNvPr id="1931182" name="Picture 1775" descr="гумбалария">
          <a:extLst>
            <a:ext uri="{FF2B5EF4-FFF2-40B4-BE49-F238E27FC236}">
              <a16:creationId xmlns="" xmlns:a16="http://schemas.microsoft.com/office/drawing/2014/main" id="{11611919-ADEE-4170-80EC-29045CD0C8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58" t="59338" r="31068" b="28946"/>
        <a:stretch>
          <a:fillRect/>
        </a:stretch>
      </xdr:blipFill>
      <xdr:spPr bwMode="auto">
        <a:xfrm>
          <a:off x="1724025" y="7477125"/>
          <a:ext cx="66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</xdr:row>
      <xdr:rowOff>9525</xdr:rowOff>
    </xdr:from>
    <xdr:to>
      <xdr:col>3</xdr:col>
      <xdr:colOff>9525</xdr:colOff>
      <xdr:row>24</xdr:row>
      <xdr:rowOff>0</xdr:rowOff>
    </xdr:to>
    <xdr:pic>
      <xdr:nvPicPr>
        <xdr:cNvPr id="1931183" name="Picture 1856" descr="калиброхоа crave strawberry star">
          <a:extLst>
            <a:ext uri="{FF2B5EF4-FFF2-40B4-BE49-F238E27FC236}">
              <a16:creationId xmlns="" xmlns:a16="http://schemas.microsoft.com/office/drawing/2014/main" id="{596C1213-E658-491B-923C-24C5B780E2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007" b="7559"/>
        <a:stretch>
          <a:fillRect/>
        </a:stretch>
      </xdr:blipFill>
      <xdr:spPr bwMode="auto">
        <a:xfrm>
          <a:off x="1724025" y="8953500"/>
          <a:ext cx="676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66</xdr:row>
      <xdr:rowOff>38100</xdr:rowOff>
    </xdr:from>
    <xdr:to>
      <xdr:col>3</xdr:col>
      <xdr:colOff>28575</xdr:colOff>
      <xdr:row>67</xdr:row>
      <xdr:rowOff>0</xdr:rowOff>
    </xdr:to>
    <xdr:pic>
      <xdr:nvPicPr>
        <xdr:cNvPr id="1931189" name="Picture 4684" descr="https://violakvity.com.ua/image/cache/1047834680_plektrantus-marginatus-variegatnyj-500x500.jpg">
          <a:extLst>
            <a:ext uri="{FF2B5EF4-FFF2-40B4-BE49-F238E27FC236}">
              <a16:creationId xmlns="" xmlns:a16="http://schemas.microsoft.com/office/drawing/2014/main" id="{4257EEFF-F90A-4BE8-9911-14DED41F5C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2" t="5292" r="5292"/>
        <a:stretch>
          <a:fillRect/>
        </a:stretch>
      </xdr:blipFill>
      <xdr:spPr bwMode="auto">
        <a:xfrm>
          <a:off x="1743075" y="44015025"/>
          <a:ext cx="676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51</xdr:row>
      <xdr:rowOff>19050</xdr:rowOff>
    </xdr:from>
    <xdr:to>
      <xdr:col>3</xdr:col>
      <xdr:colOff>0</xdr:colOff>
      <xdr:row>52</xdr:row>
      <xdr:rowOff>38100</xdr:rowOff>
    </xdr:to>
    <xdr:pic>
      <xdr:nvPicPr>
        <xdr:cNvPr id="1931190" name="Picture 3629" descr="петуния ампельная Sanguna® Patio Red">
          <a:extLst>
            <a:ext uri="{FF2B5EF4-FFF2-40B4-BE49-F238E27FC236}">
              <a16:creationId xmlns="" xmlns:a16="http://schemas.microsoft.com/office/drawing/2014/main" id="{BADBDA3B-F527-4A7A-96CD-BDDDBDCFE7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23802975"/>
          <a:ext cx="657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26</xdr:row>
      <xdr:rowOff>9525</xdr:rowOff>
    </xdr:from>
    <xdr:to>
      <xdr:col>3</xdr:col>
      <xdr:colOff>7620</xdr:colOff>
      <xdr:row>26</xdr:row>
      <xdr:rowOff>685800</xdr:rowOff>
    </xdr:to>
    <xdr:pic>
      <xdr:nvPicPr>
        <xdr:cNvPr id="1931196" name="Рисунок 85" descr="https://irkutsk.lafa.ru/upload/iblock/901/68701-kalibrakhoa-kablum-vayt.jpg">
          <a:extLst>
            <a:ext uri="{FF2B5EF4-FFF2-40B4-BE49-F238E27FC236}">
              <a16:creationId xmlns="" xmlns:a16="http://schemas.microsoft.com/office/drawing/2014/main" id="{89531353-01B0-4652-B2C5-F8CF8F4D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985" y="14617065"/>
          <a:ext cx="68389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39</xdr:row>
      <xdr:rowOff>43815</xdr:rowOff>
    </xdr:from>
    <xdr:to>
      <xdr:col>3</xdr:col>
      <xdr:colOff>15240</xdr:colOff>
      <xdr:row>39</xdr:row>
      <xdr:rowOff>691515</xdr:rowOff>
    </xdr:to>
    <xdr:pic>
      <xdr:nvPicPr>
        <xdr:cNvPr id="1931197" name="Рисунок 86" descr="https://sp-garden.ru/files/a80/a80fd690c4c999fa53bf7b9abe146f17.jpg">
          <a:extLst>
            <a:ext uri="{FF2B5EF4-FFF2-40B4-BE49-F238E27FC236}">
              <a16:creationId xmlns="" xmlns:a16="http://schemas.microsoft.com/office/drawing/2014/main" id="{4C6561BD-DF64-4538-BD1A-D76D7A49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1997035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40</xdr:row>
      <xdr:rowOff>19050</xdr:rowOff>
    </xdr:from>
    <xdr:to>
      <xdr:col>2</xdr:col>
      <xdr:colOff>685799</xdr:colOff>
      <xdr:row>40</xdr:row>
      <xdr:rowOff>685800</xdr:rowOff>
    </xdr:to>
    <xdr:pic>
      <xdr:nvPicPr>
        <xdr:cNvPr id="1931198" name="Рисунок 87" descr="https://sp-garden.ru/files/95b/95b9d3b13a7170a23a6d51bf323d559e.jpg">
          <a:extLst>
            <a:ext uri="{FF2B5EF4-FFF2-40B4-BE49-F238E27FC236}">
              <a16:creationId xmlns="" xmlns:a16="http://schemas.microsoft.com/office/drawing/2014/main" id="{DD3A1E42-065C-4647-ADDB-5CE0F479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510" y="27085290"/>
          <a:ext cx="666749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63</xdr:row>
      <xdr:rowOff>0</xdr:rowOff>
    </xdr:from>
    <xdr:to>
      <xdr:col>3</xdr:col>
      <xdr:colOff>0</xdr:colOff>
      <xdr:row>64</xdr:row>
      <xdr:rowOff>9525</xdr:rowOff>
    </xdr:to>
    <xdr:pic>
      <xdr:nvPicPr>
        <xdr:cNvPr id="1931202" name="Рисунок 91" descr="https://flower-tech.ru/upload/iblock/ff9/ff9ff5d6f64d96206e5eaa5d32003dc2.jpg">
          <a:extLst>
            <a:ext uri="{FF2B5EF4-FFF2-40B4-BE49-F238E27FC236}">
              <a16:creationId xmlns="" xmlns:a16="http://schemas.microsoft.com/office/drawing/2014/main" id="{54750AFF-2D6E-482B-8216-8A8D7681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6518850"/>
          <a:ext cx="6477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64</xdr:row>
      <xdr:rowOff>1905</xdr:rowOff>
    </xdr:from>
    <xdr:to>
      <xdr:col>3</xdr:col>
      <xdr:colOff>0</xdr:colOff>
      <xdr:row>64</xdr:row>
      <xdr:rowOff>693420</xdr:rowOff>
    </xdr:to>
    <xdr:pic>
      <xdr:nvPicPr>
        <xdr:cNvPr id="1931203" name="Рисунок 92" descr="https://ru.bekhost.com/uploads/products/petuniya-kaskadnaya-ramblin-sinyaya-f1-semena1.jpg">
          <a:extLst>
            <a:ext uri="{FF2B5EF4-FFF2-40B4-BE49-F238E27FC236}">
              <a16:creationId xmlns="" xmlns:a16="http://schemas.microsoft.com/office/drawing/2014/main" id="{307B374C-3DA1-4E47-9566-DA3BDE57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985" y="40159305"/>
          <a:ext cx="676275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1</xdr:rowOff>
    </xdr:from>
    <xdr:to>
      <xdr:col>3</xdr:col>
      <xdr:colOff>0</xdr:colOff>
      <xdr:row>41</xdr:row>
      <xdr:rowOff>619125</xdr:rowOff>
    </xdr:to>
    <xdr:pic>
      <xdr:nvPicPr>
        <xdr:cNvPr id="1931205" name="Рисунок 43" descr="https://diesel.elcat.kg/uploads/monthly_06_2015/post-54764-1435062771.jpg">
          <a:extLst>
            <a:ext uri="{FF2B5EF4-FFF2-40B4-BE49-F238E27FC236}">
              <a16:creationId xmlns="" xmlns:a16="http://schemas.microsoft.com/office/drawing/2014/main" id="{35A2D831-D023-4ECE-84ED-F5A5D5A3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8413076"/>
          <a:ext cx="666750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15239</xdr:colOff>
      <xdr:row>50</xdr:row>
      <xdr:rowOff>0</xdr:rowOff>
    </xdr:from>
    <xdr:to>
      <xdr:col>3</xdr:col>
      <xdr:colOff>9524</xdr:colOff>
      <xdr:row>51</xdr:row>
      <xdr:rowOff>9525</xdr:rowOff>
    </xdr:to>
    <xdr:pic>
      <xdr:nvPicPr>
        <xdr:cNvPr id="1931207" name="Рисунок 63" descr="https://i.pinimg.com/originals/0b/b1/ec/0bb1ecf1e428c562e27bea8d9bc944a9.jpg">
          <a:extLst>
            <a:ext uri="{FF2B5EF4-FFF2-40B4-BE49-F238E27FC236}">
              <a16:creationId xmlns="" xmlns:a16="http://schemas.microsoft.com/office/drawing/2014/main" id="{959D6542-1AB8-4D01-82A7-6B8658E7C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99" y="34129980"/>
          <a:ext cx="680085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53</xdr:row>
      <xdr:rowOff>676275</xdr:rowOff>
    </xdr:from>
    <xdr:to>
      <xdr:col>3</xdr:col>
      <xdr:colOff>0</xdr:colOff>
      <xdr:row>54</xdr:row>
      <xdr:rowOff>676275</xdr:rowOff>
    </xdr:to>
    <xdr:pic>
      <xdr:nvPicPr>
        <xdr:cNvPr id="1931208" name="Рисунок 60" descr="https://cdn4.sellbe.com/p49/s-49437/product/145/682739.jpg">
          <a:extLst>
            <a:ext uri="{FF2B5EF4-FFF2-40B4-BE49-F238E27FC236}">
              <a16:creationId xmlns="" xmlns:a16="http://schemas.microsoft.com/office/drawing/2014/main" id="{CC99C5D5-D633-47A9-BFC6-0AABF6DE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6909375"/>
          <a:ext cx="6705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</xdr:colOff>
      <xdr:row>52</xdr:row>
      <xdr:rowOff>697230</xdr:rowOff>
    </xdr:from>
    <xdr:to>
      <xdr:col>3</xdr:col>
      <xdr:colOff>0</xdr:colOff>
      <xdr:row>53</xdr:row>
      <xdr:rowOff>670560</xdr:rowOff>
    </xdr:to>
    <xdr:pic>
      <xdr:nvPicPr>
        <xdr:cNvPr id="1931210" name="Рисунок 54" descr="https://cache3.youla.io/files/images/720_720_out/5e/73/5e7378895eaa9e8dc05946a6.jpg">
          <a:extLst>
            <a:ext uri="{FF2B5EF4-FFF2-40B4-BE49-F238E27FC236}">
              <a16:creationId xmlns="" xmlns:a16="http://schemas.microsoft.com/office/drawing/2014/main" id="{48D94D7B-FBBB-491E-B2CF-1EB1F785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605" y="36229290"/>
          <a:ext cx="668655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56</xdr:row>
      <xdr:rowOff>19050</xdr:rowOff>
    </xdr:from>
    <xdr:to>
      <xdr:col>2</xdr:col>
      <xdr:colOff>647700</xdr:colOff>
      <xdr:row>56</xdr:row>
      <xdr:rowOff>666750</xdr:rowOff>
    </xdr:to>
    <xdr:pic>
      <xdr:nvPicPr>
        <xdr:cNvPr id="1931212" name="Рисунок 56" descr="https://dvervleto.su/image/catalog/PotuniaCoral.jpg">
          <a:extLst>
            <a:ext uri="{FF2B5EF4-FFF2-40B4-BE49-F238E27FC236}">
              <a16:creationId xmlns="" xmlns:a16="http://schemas.microsoft.com/office/drawing/2014/main" id="{4F77E86A-1148-4C34-A0D9-342A3E0E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36347400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57</xdr:row>
      <xdr:rowOff>685800</xdr:rowOff>
    </xdr:from>
    <xdr:to>
      <xdr:col>3</xdr:col>
      <xdr:colOff>9525</xdr:colOff>
      <xdr:row>59</xdr:row>
      <xdr:rowOff>0</xdr:rowOff>
    </xdr:to>
    <xdr:pic>
      <xdr:nvPicPr>
        <xdr:cNvPr id="1931215" name="Рисунок 58" descr="http://new.guslica.ru/image/cache/catalog/cuttings/petunia/potunia/1Potunia%20Plus%20Purple%20Halo-600x600.jpg">
          <a:extLst>
            <a:ext uri="{FF2B5EF4-FFF2-40B4-BE49-F238E27FC236}">
              <a16:creationId xmlns="" xmlns:a16="http://schemas.microsoft.com/office/drawing/2014/main" id="{2CF2F7FE-052B-4E0A-BBDA-D68C821B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7709475"/>
          <a:ext cx="6572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24764</xdr:colOff>
      <xdr:row>60</xdr:row>
      <xdr:rowOff>7620</xdr:rowOff>
    </xdr:from>
    <xdr:to>
      <xdr:col>2</xdr:col>
      <xdr:colOff>670560</xdr:colOff>
      <xdr:row>60</xdr:row>
      <xdr:rowOff>683895</xdr:rowOff>
    </xdr:to>
    <xdr:pic>
      <xdr:nvPicPr>
        <xdr:cNvPr id="1931219" name="Рисунок 73" descr="http://xn--63-6kcasc7a5a1bp0c9b.xn--p1ai/components/shop/photo/200617104048_.jpg">
          <a:extLst>
            <a:ext uri="{FF2B5EF4-FFF2-40B4-BE49-F238E27FC236}">
              <a16:creationId xmlns="" xmlns:a16="http://schemas.microsoft.com/office/drawing/2014/main" id="{08FF98ED-86D9-4BD3-8D88-3A9451EF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4" y="37360860"/>
          <a:ext cx="6457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15</xdr:row>
      <xdr:rowOff>9525</xdr:rowOff>
    </xdr:from>
    <xdr:to>
      <xdr:col>3</xdr:col>
      <xdr:colOff>19050</xdr:colOff>
      <xdr:row>16</xdr:row>
      <xdr:rowOff>9525</xdr:rowOff>
    </xdr:to>
    <xdr:pic>
      <xdr:nvPicPr>
        <xdr:cNvPr id="61" name="Рисунок 60" descr="https://cache3.youla.io/files/images/780_780/5d/34/5d347d41d138b3d6342e82b4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6076950"/>
          <a:ext cx="6762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17</xdr:row>
      <xdr:rowOff>19050</xdr:rowOff>
    </xdr:from>
    <xdr:to>
      <xdr:col>2</xdr:col>
      <xdr:colOff>609600</xdr:colOff>
      <xdr:row>17</xdr:row>
      <xdr:rowOff>657225</xdr:rowOff>
    </xdr:to>
    <xdr:pic>
      <xdr:nvPicPr>
        <xdr:cNvPr id="62" name="Рисунок 61" descr="https://a.allegroimg.com/original/1188fd/52c3baa2461aad10a60c26f98ba7/Gipsowka-Gypsophila-muralis-GYPSY-Deep-Ros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7477125"/>
          <a:ext cx="5619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678180</xdr:colOff>
      <xdr:row>18</xdr:row>
      <xdr:rowOff>685800</xdr:rowOff>
    </xdr:to>
    <xdr:pic>
      <xdr:nvPicPr>
        <xdr:cNvPr id="63" name="Рисунок 62" descr="https://optom.semena-tut.ru/components/com_jshopping/files/img_products/full_13-138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7513320"/>
          <a:ext cx="67818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19</xdr:row>
      <xdr:rowOff>9525</xdr:rowOff>
    </xdr:from>
    <xdr:to>
      <xdr:col>2</xdr:col>
      <xdr:colOff>678180</xdr:colOff>
      <xdr:row>19</xdr:row>
      <xdr:rowOff>685800</xdr:rowOff>
    </xdr:to>
    <xdr:pic>
      <xdr:nvPicPr>
        <xdr:cNvPr id="64" name="Рисунок 63" descr="https://pbs.twimg.com/media/ESdtOtJWoAAG7-z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985" y="8223885"/>
          <a:ext cx="66865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13131</xdr:colOff>
      <xdr:row>21</xdr:row>
      <xdr:rowOff>57151</xdr:rowOff>
    </xdr:from>
    <xdr:to>
      <xdr:col>3</xdr:col>
      <xdr:colOff>0</xdr:colOff>
      <xdr:row>21</xdr:row>
      <xdr:rowOff>687076</xdr:rowOff>
    </xdr:to>
    <xdr:pic>
      <xdr:nvPicPr>
        <xdr:cNvPr id="65" name="Рисунок 64" descr="https://dvervleto.su/image/catalog/sweetcarolinebronze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7156" y="11087101"/>
          <a:ext cx="653619" cy="62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22</xdr:row>
      <xdr:rowOff>19050</xdr:rowOff>
    </xdr:from>
    <xdr:to>
      <xdr:col>2</xdr:col>
      <xdr:colOff>647700</xdr:colOff>
      <xdr:row>23</xdr:row>
      <xdr:rowOff>0</xdr:rowOff>
    </xdr:to>
    <xdr:pic>
      <xdr:nvPicPr>
        <xdr:cNvPr id="66" name="Рисунок 65" descr="https://images.by.prom.st/102464648_w640_h640_ipomeya-batat-rassada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1744325"/>
          <a:ext cx="6191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27</xdr:row>
      <xdr:rowOff>38100</xdr:rowOff>
    </xdr:from>
    <xdr:to>
      <xdr:col>2</xdr:col>
      <xdr:colOff>619125</xdr:colOff>
      <xdr:row>27</xdr:row>
      <xdr:rowOff>676275</xdr:rowOff>
    </xdr:to>
    <xdr:pic>
      <xdr:nvPicPr>
        <xdr:cNvPr id="68" name="Рисунок 67" descr="https://static-sl.insales.ru/images/products/1/2462/370231710/Lia-DARK-RED-2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5935325"/>
          <a:ext cx="5905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1</xdr:rowOff>
    </xdr:from>
    <xdr:to>
      <xdr:col>2</xdr:col>
      <xdr:colOff>678179</xdr:colOff>
      <xdr:row>29</xdr:row>
      <xdr:rowOff>0</xdr:rowOff>
    </xdr:to>
    <xdr:pic>
      <xdr:nvPicPr>
        <xdr:cNvPr id="70" name="Рисунок 69" descr="https://images.ru.prom.st/730281350_w500_h500_semena-kalibrahoa-kablum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16009621"/>
          <a:ext cx="678179" cy="701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3</xdr:col>
      <xdr:colOff>9525</xdr:colOff>
      <xdr:row>29</xdr:row>
      <xdr:rowOff>685800</xdr:rowOff>
    </xdr:to>
    <xdr:pic>
      <xdr:nvPicPr>
        <xdr:cNvPr id="71" name="Рисунок 70" descr="https://vsesorta.ru/upload/resize_cache/iblock/f56/350_500_1/876872i-kalibrakhoa-cabaret-orange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7287875"/>
          <a:ext cx="6762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</xdr:colOff>
      <xdr:row>29</xdr:row>
      <xdr:rowOff>690753</xdr:rowOff>
    </xdr:from>
    <xdr:to>
      <xdr:col>2</xdr:col>
      <xdr:colOff>678180</xdr:colOff>
      <xdr:row>30</xdr:row>
      <xdr:rowOff>678180</xdr:rowOff>
    </xdr:to>
    <xdr:pic>
      <xdr:nvPicPr>
        <xdr:cNvPr id="74" name="Рисунок 73" descr="https://cdn7.sellbe.com/p77/s-77962/product/232/192693.pn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6890" y="16700373"/>
          <a:ext cx="666750" cy="688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30</xdr:row>
      <xdr:rowOff>676274</xdr:rowOff>
    </xdr:from>
    <xdr:to>
      <xdr:col>2</xdr:col>
      <xdr:colOff>670559</xdr:colOff>
      <xdr:row>31</xdr:row>
      <xdr:rowOff>655320</xdr:rowOff>
    </xdr:to>
    <xdr:pic>
      <xdr:nvPicPr>
        <xdr:cNvPr id="76" name="Рисунок 75" descr="https://www.galinaseed.ru/upload/iblock/a63/a63b1546f3ca94784aa16947256e73c0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510" y="17181194"/>
          <a:ext cx="651509" cy="680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31</xdr:row>
      <xdr:rowOff>685800</xdr:rowOff>
    </xdr:from>
    <xdr:to>
      <xdr:col>3</xdr:col>
      <xdr:colOff>28575</xdr:colOff>
      <xdr:row>33</xdr:row>
      <xdr:rowOff>0</xdr:rowOff>
    </xdr:to>
    <xdr:pic>
      <xdr:nvPicPr>
        <xdr:cNvPr id="77" name="Рисунок 76" descr="https://www.promessedefleurs.com/media/catalog/product/cache/1/image/9df78eab33525d08d6e5fb8d27136e95/c/a/calibrachoa-can-can-rosies-pink-vein-82064-5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22145625"/>
          <a:ext cx="676276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</xdr:colOff>
      <xdr:row>36</xdr:row>
      <xdr:rowOff>15240</xdr:rowOff>
    </xdr:from>
    <xdr:to>
      <xdr:col>3</xdr:col>
      <xdr:colOff>7620</xdr:colOff>
      <xdr:row>37</xdr:row>
      <xdr:rowOff>15240</xdr:rowOff>
    </xdr:to>
    <xdr:pic>
      <xdr:nvPicPr>
        <xdr:cNvPr id="79" name="Рисунок 78" descr="https://qualitycuttings.com/wp-content/uploads/2017/06/19132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2130" y="19956780"/>
          <a:ext cx="66675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38</xdr:row>
      <xdr:rowOff>38100</xdr:rowOff>
    </xdr:from>
    <xdr:to>
      <xdr:col>2</xdr:col>
      <xdr:colOff>678180</xdr:colOff>
      <xdr:row>38</xdr:row>
      <xdr:rowOff>594360</xdr:rowOff>
    </xdr:to>
    <xdr:pic>
      <xdr:nvPicPr>
        <xdr:cNvPr id="81" name="Рисунок 80" descr="Растение Нефролепис Бостон 35 см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985" y="23690580"/>
          <a:ext cx="668655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</xdr:colOff>
      <xdr:row>42</xdr:row>
      <xdr:rowOff>19051</xdr:rowOff>
    </xdr:from>
    <xdr:to>
      <xdr:col>3</xdr:col>
      <xdr:colOff>9525</xdr:colOff>
      <xdr:row>43</xdr:row>
      <xdr:rowOff>0</xdr:rowOff>
    </xdr:to>
    <xdr:pic>
      <xdr:nvPicPr>
        <xdr:cNvPr id="82" name="Рисунок 81" descr="https://images.ru.prom.st/853356388_w500_h500_semena-ampelnoj-petunii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29060776"/>
          <a:ext cx="676274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9525</xdr:rowOff>
    </xdr:from>
    <xdr:to>
      <xdr:col>2</xdr:col>
      <xdr:colOff>670560</xdr:colOff>
      <xdr:row>46</xdr:row>
      <xdr:rowOff>0</xdr:rowOff>
    </xdr:to>
    <xdr:pic>
      <xdr:nvPicPr>
        <xdr:cNvPr id="83" name="Рисунок 82" descr="https://pitomnik.spb.ru/assets/images/katalog/rassada_cvetov/petunii/ampelnye_dlinnee_30_sm/Petunia_Easy_Wave_Burgundy_Velour_2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30497145"/>
          <a:ext cx="67056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46</xdr:row>
      <xdr:rowOff>9525</xdr:rowOff>
    </xdr:from>
    <xdr:to>
      <xdr:col>3</xdr:col>
      <xdr:colOff>0</xdr:colOff>
      <xdr:row>47</xdr:row>
      <xdr:rowOff>19050</xdr:rowOff>
    </xdr:to>
    <xdr:pic>
      <xdr:nvPicPr>
        <xdr:cNvPr id="84" name="Рисунок 83" descr="http://cdn.shopify.com/s/files/1/1537/5553/products/21662_grande.jpg?v=148644793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31861125"/>
          <a:ext cx="6572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19048</xdr:colOff>
      <xdr:row>47</xdr:row>
      <xdr:rowOff>28575</xdr:rowOff>
    </xdr:from>
    <xdr:to>
      <xdr:col>2</xdr:col>
      <xdr:colOff>685799</xdr:colOff>
      <xdr:row>48</xdr:row>
      <xdr:rowOff>9525</xdr:rowOff>
    </xdr:to>
    <xdr:pic>
      <xdr:nvPicPr>
        <xdr:cNvPr id="85" name="Рисунок 84" descr="https://shop-gardenplants.ru/upload/iblock/452/452d988264499fd0a4bc39dcb68ff728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794508" y="31903035"/>
          <a:ext cx="666751" cy="681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48</xdr:row>
      <xdr:rowOff>19050</xdr:rowOff>
    </xdr:from>
    <xdr:to>
      <xdr:col>3</xdr:col>
      <xdr:colOff>19050</xdr:colOff>
      <xdr:row>49</xdr:row>
      <xdr:rowOff>7620</xdr:rowOff>
    </xdr:to>
    <xdr:pic>
      <xdr:nvPicPr>
        <xdr:cNvPr id="86" name="Рисунок 85" descr="https://leka-garden.ru/8323-tonytheme_cloudzoom_big/%D0%BF%D0%B5%D1%82%D1%83%D0%BD%D0%B8%D1%8F-%D0%B0%D0%BC%D0%BF%D0%B5%D0%BB%D1%8C%D0%BD%D0%B0%D1%8F-shock-wave-deep-purple-5-%D1%88%D1%82-%D0%B4%D1%80%D0%B0%D0%B6%D0%B5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32594550"/>
          <a:ext cx="704850" cy="84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8222</xdr:colOff>
      <xdr:row>48</xdr:row>
      <xdr:rowOff>828676</xdr:rowOff>
    </xdr:from>
    <xdr:to>
      <xdr:col>2</xdr:col>
      <xdr:colOff>670559</xdr:colOff>
      <xdr:row>50</xdr:row>
      <xdr:rowOff>0</xdr:rowOff>
    </xdr:to>
    <xdr:pic>
      <xdr:nvPicPr>
        <xdr:cNvPr id="87" name="Рисунок 86" descr="https://cdn0.youla.io/files/images/780_780/60/64/606463dc4d19cb27ac76cd49-1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682" y="33404176"/>
          <a:ext cx="662337" cy="72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9526</xdr:colOff>
      <xdr:row>52</xdr:row>
      <xdr:rowOff>47625</xdr:rowOff>
    </xdr:from>
    <xdr:to>
      <xdr:col>2</xdr:col>
      <xdr:colOff>678180</xdr:colOff>
      <xdr:row>53</xdr:row>
      <xdr:rowOff>0</xdr:rowOff>
    </xdr:to>
    <xdr:pic>
      <xdr:nvPicPr>
        <xdr:cNvPr id="88" name="Рисунок 87" descr="https://5179935.ru/image/cache/catalog/Ampelnie/Gorshki/Petunia/Mystical%20Midnight%20Gold-1000x1000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986" y="35579685"/>
          <a:ext cx="668654" cy="653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17918</xdr:colOff>
      <xdr:row>59</xdr:row>
      <xdr:rowOff>19049</xdr:rowOff>
    </xdr:from>
    <xdr:to>
      <xdr:col>3</xdr:col>
      <xdr:colOff>15240</xdr:colOff>
      <xdr:row>59</xdr:row>
      <xdr:rowOff>693420</xdr:rowOff>
    </xdr:to>
    <xdr:pic>
      <xdr:nvPicPr>
        <xdr:cNvPr id="89" name="Рисунок 88" descr="https://vasilisa-ooo.ru/wa-data/public/shop/products/02/15/1502/images/4452/4452.750x0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793378" y="40458389"/>
          <a:ext cx="683122" cy="674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1906</xdr:colOff>
      <xdr:row>24</xdr:row>
      <xdr:rowOff>12574</xdr:rowOff>
    </xdr:from>
    <xdr:to>
      <xdr:col>2</xdr:col>
      <xdr:colOff>678180</xdr:colOff>
      <xdr:row>24</xdr:row>
      <xdr:rowOff>668656</xdr:rowOff>
    </xdr:to>
    <xdr:pic>
      <xdr:nvPicPr>
        <xdr:cNvPr id="75" name="Рисунок 74" descr="https://flora-altay.ru/wp-content/uploads/2020/01/Kalibrahoa-Mini-Famous-Uno-Double-Pink-Tastic-2-600x574.jpg?v=1580465405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777366" y="12516994"/>
          <a:ext cx="676274" cy="656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9526</xdr:colOff>
      <xdr:row>24</xdr:row>
      <xdr:rowOff>678180</xdr:rowOff>
    </xdr:from>
    <xdr:to>
      <xdr:col>3</xdr:col>
      <xdr:colOff>0</xdr:colOff>
      <xdr:row>26</xdr:row>
      <xdr:rowOff>0</xdr:rowOff>
    </xdr:to>
    <xdr:pic>
      <xdr:nvPicPr>
        <xdr:cNvPr id="92" name="Рисунок 91" descr="https://samara.1d.ru/upload/iblock/001/0016c5acbc34e5e6293532067d531584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986" y="12976860"/>
          <a:ext cx="67627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15240</xdr:rowOff>
    </xdr:from>
    <xdr:to>
      <xdr:col>3</xdr:col>
      <xdr:colOff>22860</xdr:colOff>
      <xdr:row>34</xdr:row>
      <xdr:rowOff>0</xdr:rowOff>
    </xdr:to>
    <xdr:pic>
      <xdr:nvPicPr>
        <xdr:cNvPr id="91" name="Рисунок 90" descr="http://cdn.mr-fothergills.co.uk/product-images/op/z/CAL-060z.jpg"/>
        <xdr:cNvPicPr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8623280"/>
          <a:ext cx="69342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37</xdr:row>
      <xdr:rowOff>0</xdr:rowOff>
    </xdr:from>
    <xdr:to>
      <xdr:col>2</xdr:col>
      <xdr:colOff>640080</xdr:colOff>
      <xdr:row>38</xdr:row>
      <xdr:rowOff>0</xdr:rowOff>
    </xdr:to>
    <xdr:pic>
      <xdr:nvPicPr>
        <xdr:cNvPr id="93" name="Рисунок 92" descr="http://xn--63-6kcasc7a5a1bp0c9b.xn--p1ai/components/shop/photo/190721211301_.jpg"/>
        <xdr:cNvPicPr/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22951440"/>
          <a:ext cx="632460" cy="701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61</xdr:row>
      <xdr:rowOff>15240</xdr:rowOff>
    </xdr:from>
    <xdr:to>
      <xdr:col>3</xdr:col>
      <xdr:colOff>15240</xdr:colOff>
      <xdr:row>62</xdr:row>
      <xdr:rowOff>22860</xdr:rowOff>
    </xdr:to>
    <xdr:pic>
      <xdr:nvPicPr>
        <xdr:cNvPr id="94" name="Рисунок 93" descr="https://xn--24-6kcaamanl4gpnat1d.xn--p1ai/images/16028603500_petuniyasurprisesparklingblue.png"/>
        <xdr:cNvPicPr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8069520"/>
          <a:ext cx="685800" cy="708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</xdr:colOff>
      <xdr:row>62</xdr:row>
      <xdr:rowOff>0</xdr:rowOff>
    </xdr:from>
    <xdr:to>
      <xdr:col>3</xdr:col>
      <xdr:colOff>7620</xdr:colOff>
      <xdr:row>62</xdr:row>
      <xdr:rowOff>685800</xdr:rowOff>
    </xdr:to>
    <xdr:pic>
      <xdr:nvPicPr>
        <xdr:cNvPr id="96" name="Рисунок 95" descr="https://sun9-31.userapi.com/c855528/v855528249/218dc7/7-N-WVBRrjk.jpg"/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320" y="38755320"/>
          <a:ext cx="67056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65</xdr:row>
      <xdr:rowOff>7620</xdr:rowOff>
    </xdr:from>
    <xdr:to>
      <xdr:col>2</xdr:col>
      <xdr:colOff>670560</xdr:colOff>
      <xdr:row>66</xdr:row>
      <xdr:rowOff>0</xdr:rowOff>
    </xdr:to>
    <xdr:pic>
      <xdr:nvPicPr>
        <xdr:cNvPr id="99" name="Рисунок 98" descr="https://alina-semena.ru/_sh/2/299.jpg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43251120"/>
          <a:ext cx="66294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678180</xdr:colOff>
      <xdr:row>45</xdr:row>
      <xdr:rowOff>0</xdr:rowOff>
    </xdr:to>
    <xdr:pic>
      <xdr:nvPicPr>
        <xdr:cNvPr id="100" name="Рисунок 99" descr="https://semenauspeha.ru/userfiles/products/4851ca9e-3573-11ec-bce6-002191921082_6a248333-687b-11ec-9e3e-002191921082.jpeg"/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27691080"/>
          <a:ext cx="67818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2</xdr:col>
      <xdr:colOff>657225</xdr:colOff>
      <xdr:row>44</xdr:row>
      <xdr:rowOff>9525</xdr:rowOff>
    </xdr:to>
    <xdr:pic>
      <xdr:nvPicPr>
        <xdr:cNvPr id="101" name="Picture 157" descr="петуния ампельная Easy Wave yellow">
          <a:extLst>
            <a:ext uri="{FF2B5EF4-FFF2-40B4-BE49-F238E27FC236}">
              <a16:creationId xmlns="" xmlns:a16="http://schemas.microsoft.com/office/drawing/2014/main" id="{4F234545-99AC-4526-9B3E-4B13B9508F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21351240"/>
          <a:ext cx="61150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3</xdr:col>
      <xdr:colOff>0</xdr:colOff>
      <xdr:row>57</xdr:row>
      <xdr:rowOff>693420</xdr:rowOff>
    </xdr:to>
    <xdr:pic>
      <xdr:nvPicPr>
        <xdr:cNvPr id="69" name="Рисунок 68" descr="Picture background"/>
        <xdr:cNvPicPr/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35250120"/>
          <a:ext cx="68580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0</xdr:colOff>
      <xdr:row>55</xdr:row>
      <xdr:rowOff>693420</xdr:rowOff>
    </xdr:to>
    <xdr:pic>
      <xdr:nvPicPr>
        <xdr:cNvPr id="72" name="Рисунок 71" descr="Петуния Origami Burgundy"/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33848040"/>
          <a:ext cx="68580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</xdr:colOff>
      <xdr:row>55</xdr:row>
      <xdr:rowOff>689610</xdr:rowOff>
    </xdr:from>
    <xdr:to>
      <xdr:col>2</xdr:col>
      <xdr:colOff>617220</xdr:colOff>
      <xdr:row>56</xdr:row>
      <xdr:rowOff>636270</xdr:rowOff>
    </xdr:to>
    <xdr:pic>
      <xdr:nvPicPr>
        <xdr:cNvPr id="73" name="Рисунок 56" descr="https://dvervleto.su/image/catalog/PotuniaCoral.jpg">
          <a:extLst>
            <a:ext uri="{FF2B5EF4-FFF2-40B4-BE49-F238E27FC236}">
              <a16:creationId xmlns="" xmlns:a16="http://schemas.microsoft.com/office/drawing/2014/main" id="{4F77E86A-1148-4C34-A0D9-342A3E0E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30773370"/>
          <a:ext cx="609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662940</xdr:colOff>
      <xdr:row>34</xdr:row>
      <xdr:rowOff>685800</xdr:rowOff>
    </xdr:to>
    <xdr:pic>
      <xdr:nvPicPr>
        <xdr:cNvPr id="78" name="Рисунок 77" descr="Калибрахоа Rainbow Hot Pink укорененный черенок ОКС конец ноября"/>
        <xdr:cNvPicPr/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18608040"/>
          <a:ext cx="66294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34</xdr:row>
      <xdr:rowOff>30480</xdr:rowOff>
    </xdr:from>
    <xdr:to>
      <xdr:col>2</xdr:col>
      <xdr:colOff>632460</xdr:colOff>
      <xdr:row>34</xdr:row>
      <xdr:rowOff>662940</xdr:rowOff>
    </xdr:to>
    <xdr:pic>
      <xdr:nvPicPr>
        <xdr:cNvPr id="80" name="Рисунок 79" descr="Калибрахоа Rainbow Hot Pink укорененный черенок ОКС конец ноября"/>
        <xdr:cNvPicPr/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8638520"/>
          <a:ext cx="617220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926077" name="Picture 13">
          <a:extLst>
            <a:ext uri="{FF2B5EF4-FFF2-40B4-BE49-F238E27FC236}">
              <a16:creationId xmlns="" xmlns:a16="http://schemas.microsoft.com/office/drawing/2014/main" id="{EF73D2B9-C88A-4E2C-B4CD-53021771D34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7391400"/>
          <a:ext cx="733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13</xdr:row>
      <xdr:rowOff>19050</xdr:rowOff>
    </xdr:from>
    <xdr:to>
      <xdr:col>2</xdr:col>
      <xdr:colOff>733425</xdr:colOff>
      <xdr:row>13</xdr:row>
      <xdr:rowOff>1114425</xdr:rowOff>
    </xdr:to>
    <xdr:pic>
      <xdr:nvPicPr>
        <xdr:cNvPr id="1926078" name="Picture 57">
          <a:extLst>
            <a:ext uri="{FF2B5EF4-FFF2-40B4-BE49-F238E27FC236}">
              <a16:creationId xmlns="" xmlns:a16="http://schemas.microsoft.com/office/drawing/2014/main" id="{7A612F9A-C654-48A5-89A5-24CFABD1CD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495675"/>
          <a:ext cx="6667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17</xdr:row>
      <xdr:rowOff>19050</xdr:rowOff>
    </xdr:from>
    <xdr:to>
      <xdr:col>3</xdr:col>
      <xdr:colOff>0</xdr:colOff>
      <xdr:row>18</xdr:row>
      <xdr:rowOff>9525</xdr:rowOff>
    </xdr:to>
    <xdr:pic>
      <xdr:nvPicPr>
        <xdr:cNvPr id="1926080" name="Picture 92">
          <a:extLst>
            <a:ext uri="{FF2B5EF4-FFF2-40B4-BE49-F238E27FC236}">
              <a16:creationId xmlns="" xmlns:a16="http://schemas.microsoft.com/office/drawing/2014/main" id="{592B9243-C90D-457F-B42E-7270528D06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6496050"/>
          <a:ext cx="7334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</xdr:colOff>
      <xdr:row>26</xdr:row>
      <xdr:rowOff>1</xdr:rowOff>
    </xdr:from>
    <xdr:to>
      <xdr:col>3</xdr:col>
      <xdr:colOff>0</xdr:colOff>
      <xdr:row>26</xdr:row>
      <xdr:rowOff>1000125</xdr:rowOff>
    </xdr:to>
    <xdr:pic>
      <xdr:nvPicPr>
        <xdr:cNvPr id="1926083" name="Picture 2462" descr="Цветная капуста Смилла F1">
          <a:extLst>
            <a:ext uri="{FF2B5EF4-FFF2-40B4-BE49-F238E27FC236}">
              <a16:creationId xmlns="" xmlns:a16="http://schemas.microsoft.com/office/drawing/2014/main" id="{FEDB40BE-199D-4CAC-A5BB-B7D2736DC2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14599921"/>
          <a:ext cx="739140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24765</xdr:colOff>
      <xdr:row>27</xdr:row>
      <xdr:rowOff>0</xdr:rowOff>
    </xdr:from>
    <xdr:to>
      <xdr:col>2</xdr:col>
      <xdr:colOff>731520</xdr:colOff>
      <xdr:row>28</xdr:row>
      <xdr:rowOff>22860</xdr:rowOff>
    </xdr:to>
    <xdr:pic>
      <xdr:nvPicPr>
        <xdr:cNvPr id="1926084" name="Picture 2376" descr="Брокколи Лаки F1">
          <a:extLst>
            <a:ext uri="{FF2B5EF4-FFF2-40B4-BE49-F238E27FC236}">
              <a16:creationId xmlns="" xmlns:a16="http://schemas.microsoft.com/office/drawing/2014/main" id="{8A9DE645-3321-470C-8A16-A2F0B3CA46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48" t="12148" r="11475" b="14848"/>
        <a:stretch>
          <a:fillRect/>
        </a:stretch>
      </xdr:blipFill>
      <xdr:spPr bwMode="auto">
        <a:xfrm>
          <a:off x="1678305" y="14279880"/>
          <a:ext cx="706755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1926085" name="Picture 2478" descr="Капуста Элиза F1">
          <a:extLst>
            <a:ext uri="{FF2B5EF4-FFF2-40B4-BE49-F238E27FC236}">
              <a16:creationId xmlns="" xmlns:a16="http://schemas.microsoft.com/office/drawing/2014/main" id="{F8D6CE5C-84E9-4EA9-A367-83CB728054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0372725"/>
          <a:ext cx="723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15</xdr:row>
      <xdr:rowOff>47625</xdr:rowOff>
    </xdr:from>
    <xdr:to>
      <xdr:col>2</xdr:col>
      <xdr:colOff>695325</xdr:colOff>
      <xdr:row>15</xdr:row>
      <xdr:rowOff>514350</xdr:rowOff>
    </xdr:to>
    <xdr:pic>
      <xdr:nvPicPr>
        <xdr:cNvPr id="1926089" name="Picture 4143" descr="Кинза">
          <a:extLst>
            <a:ext uri="{FF2B5EF4-FFF2-40B4-BE49-F238E27FC236}">
              <a16:creationId xmlns="" xmlns:a16="http://schemas.microsoft.com/office/drawing/2014/main" id="{0BBE5D0C-11D2-41D4-892B-DC0D8D6195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522922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19</xdr:row>
      <xdr:rowOff>85725</xdr:rowOff>
    </xdr:from>
    <xdr:to>
      <xdr:col>2</xdr:col>
      <xdr:colOff>628650</xdr:colOff>
      <xdr:row>19</xdr:row>
      <xdr:rowOff>466725</xdr:rowOff>
    </xdr:to>
    <xdr:pic>
      <xdr:nvPicPr>
        <xdr:cNvPr id="1926090" name="Picture 4144" descr="укроп">
          <a:extLst>
            <a:ext uri="{FF2B5EF4-FFF2-40B4-BE49-F238E27FC236}">
              <a16:creationId xmlns="" xmlns:a16="http://schemas.microsoft.com/office/drawing/2014/main" id="{0439513A-C4BA-4AF1-987D-A02FCFCE898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8267700"/>
          <a:ext cx="590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14</xdr:row>
      <xdr:rowOff>123825</xdr:rowOff>
    </xdr:from>
    <xdr:to>
      <xdr:col>2</xdr:col>
      <xdr:colOff>647700</xdr:colOff>
      <xdr:row>14</xdr:row>
      <xdr:rowOff>514350</xdr:rowOff>
    </xdr:to>
    <xdr:pic>
      <xdr:nvPicPr>
        <xdr:cNvPr id="1926091" name="Picture 4192" descr="Базилик красный">
          <a:extLst>
            <a:ext uri="{FF2B5EF4-FFF2-40B4-BE49-F238E27FC236}">
              <a16:creationId xmlns="" xmlns:a16="http://schemas.microsoft.com/office/drawing/2014/main" id="{DD4C39CA-2901-429A-AE27-29DD0D0966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657725"/>
          <a:ext cx="581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16</xdr:row>
      <xdr:rowOff>95250</xdr:rowOff>
    </xdr:from>
    <xdr:to>
      <xdr:col>2</xdr:col>
      <xdr:colOff>685800</xdr:colOff>
      <xdr:row>16</xdr:row>
      <xdr:rowOff>466725</xdr:rowOff>
    </xdr:to>
    <xdr:pic>
      <xdr:nvPicPr>
        <xdr:cNvPr id="1926092" name="Picture 4242" descr="лук порей">
          <a:extLst>
            <a:ext uri="{FF2B5EF4-FFF2-40B4-BE49-F238E27FC236}">
              <a16:creationId xmlns="" xmlns:a16="http://schemas.microsoft.com/office/drawing/2014/main" id="{6AC6099E-2BB4-4A4E-AF3B-2452D9C41B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924550"/>
          <a:ext cx="619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3</xdr:col>
      <xdr:colOff>9525</xdr:colOff>
      <xdr:row>22</xdr:row>
      <xdr:rowOff>0</xdr:rowOff>
    </xdr:to>
    <xdr:pic>
      <xdr:nvPicPr>
        <xdr:cNvPr id="1926095" name="Picture 5178" descr="Кабачок Сударь  ">
          <a:extLst>
            <a:ext uri="{FF2B5EF4-FFF2-40B4-BE49-F238E27FC236}">
              <a16:creationId xmlns="" xmlns:a16="http://schemas.microsoft.com/office/drawing/2014/main" id="{D481AD04-79A7-4788-A35E-B88A44F64E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9477375"/>
          <a:ext cx="7429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</xdr:colOff>
      <xdr:row>30</xdr:row>
      <xdr:rowOff>11430</xdr:rowOff>
    </xdr:from>
    <xdr:to>
      <xdr:col>3</xdr:col>
      <xdr:colOff>24765</xdr:colOff>
      <xdr:row>31</xdr:row>
      <xdr:rowOff>1905</xdr:rowOff>
    </xdr:to>
    <xdr:pic>
      <xdr:nvPicPr>
        <xdr:cNvPr id="1926098" name="Picture 5235" descr="Огурец Наша Маша ">
          <a:extLst>
            <a:ext uri="{FF2B5EF4-FFF2-40B4-BE49-F238E27FC236}">
              <a16:creationId xmlns="" xmlns:a16="http://schemas.microsoft.com/office/drawing/2014/main" id="{CC4C1990-E3F7-49F8-A634-FF83D6D99A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16760190"/>
          <a:ext cx="763905" cy="988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</xdr:colOff>
      <xdr:row>31</xdr:row>
      <xdr:rowOff>9524</xdr:rowOff>
    </xdr:from>
    <xdr:to>
      <xdr:col>3</xdr:col>
      <xdr:colOff>38100</xdr:colOff>
      <xdr:row>32</xdr:row>
      <xdr:rowOff>28575</xdr:rowOff>
    </xdr:to>
    <xdr:pic>
      <xdr:nvPicPr>
        <xdr:cNvPr id="1926099" name="Picture 5293" descr=" Перец  Атлант">
          <a:extLst>
            <a:ext uri="{FF2B5EF4-FFF2-40B4-BE49-F238E27FC236}">
              <a16:creationId xmlns="" xmlns:a16="http://schemas.microsoft.com/office/drawing/2014/main" id="{D6FB053A-6DC2-40C6-B437-767FEA249F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73" b="15749"/>
        <a:stretch>
          <a:fillRect/>
        </a:stretch>
      </xdr:blipFill>
      <xdr:spPr bwMode="auto">
        <a:xfrm>
          <a:off x="1661160" y="19699604"/>
          <a:ext cx="784860" cy="689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36</xdr:row>
      <xdr:rowOff>769621</xdr:rowOff>
    </xdr:from>
    <xdr:to>
      <xdr:col>3</xdr:col>
      <xdr:colOff>9525</xdr:colOff>
      <xdr:row>37</xdr:row>
      <xdr:rowOff>1009651</xdr:rowOff>
    </xdr:to>
    <xdr:pic>
      <xdr:nvPicPr>
        <xdr:cNvPr id="33" name="Picture 74" descr="Томат Рио Гранде">
          <a:extLst>
            <a:ext uri="{FF2B5EF4-FFF2-40B4-BE49-F238E27FC236}">
              <a16:creationId xmlns="" xmlns:a16="http://schemas.microsoft.com/office/drawing/2014/main" id="{743EC7E4-D8F9-443B-BF32-B52CB5854C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" y="23728681"/>
          <a:ext cx="744855" cy="101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37</xdr:row>
      <xdr:rowOff>1013460</xdr:rowOff>
    </xdr:from>
    <xdr:to>
      <xdr:col>3</xdr:col>
      <xdr:colOff>28575</xdr:colOff>
      <xdr:row>39</xdr:row>
      <xdr:rowOff>9525</xdr:rowOff>
    </xdr:to>
    <xdr:pic>
      <xdr:nvPicPr>
        <xdr:cNvPr id="36" name="Picture 1524" descr="Томат Розовый Гигант">
          <a:extLst>
            <a:ext uri="{FF2B5EF4-FFF2-40B4-BE49-F238E27FC236}">
              <a16:creationId xmlns="" xmlns:a16="http://schemas.microsoft.com/office/drawing/2014/main" id="{599ACF59-FCCF-4DED-BF01-BCBB04AABDB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24749760"/>
          <a:ext cx="78295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</xdr:row>
      <xdr:rowOff>28575</xdr:rowOff>
    </xdr:from>
    <xdr:to>
      <xdr:col>2</xdr:col>
      <xdr:colOff>746760</xdr:colOff>
      <xdr:row>33</xdr:row>
      <xdr:rowOff>7620</xdr:rowOff>
    </xdr:to>
    <xdr:pic>
      <xdr:nvPicPr>
        <xdr:cNvPr id="53" name="Picture 5294" descr="Перец сладкий Благодар">
          <a:extLst>
            <a:ext uri="{FF2B5EF4-FFF2-40B4-BE49-F238E27FC236}">
              <a16:creationId xmlns="" xmlns:a16="http://schemas.microsoft.com/office/drawing/2014/main" id="{42B931B4-1E40-4641-B07B-68D352FFEA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065" y="20389215"/>
          <a:ext cx="737235" cy="87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40</xdr:row>
      <xdr:rowOff>19051</xdr:rowOff>
    </xdr:from>
    <xdr:to>
      <xdr:col>3</xdr:col>
      <xdr:colOff>9525</xdr:colOff>
      <xdr:row>40</xdr:row>
      <xdr:rowOff>853441</xdr:rowOff>
    </xdr:to>
    <xdr:pic>
      <xdr:nvPicPr>
        <xdr:cNvPr id="54" name="Picture 5498" descr="тыква россиянка">
          <a:extLst>
            <a:ext uri="{FF2B5EF4-FFF2-40B4-BE49-F238E27FC236}">
              <a16:creationId xmlns="" xmlns:a16="http://schemas.microsoft.com/office/drawing/2014/main" id="{53FBF9D5-2CE7-4AE1-8B10-89CF043E67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23625811"/>
          <a:ext cx="763905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952499</xdr:colOff>
      <xdr:row>41</xdr:row>
      <xdr:rowOff>15240</xdr:rowOff>
    </xdr:from>
    <xdr:to>
      <xdr:col>2</xdr:col>
      <xdr:colOff>731520</xdr:colOff>
      <xdr:row>41</xdr:row>
      <xdr:rowOff>857249</xdr:rowOff>
    </xdr:to>
    <xdr:pic>
      <xdr:nvPicPr>
        <xdr:cNvPr id="55" name="Picture 5587" descr="земляника Барон Солемахер">
          <a:extLst>
            <a:ext uri="{FF2B5EF4-FFF2-40B4-BE49-F238E27FC236}">
              <a16:creationId xmlns="" xmlns:a16="http://schemas.microsoft.com/office/drawing/2014/main" id="{E8BDFFA6-CE9B-4B47-A3B0-99E926F3B8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19" y="25344120"/>
          <a:ext cx="739141" cy="842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</xdr:colOff>
      <xdr:row>39</xdr:row>
      <xdr:rowOff>19050</xdr:rowOff>
    </xdr:from>
    <xdr:to>
      <xdr:col>3</xdr:col>
      <xdr:colOff>9526</xdr:colOff>
      <xdr:row>40</xdr:row>
      <xdr:rowOff>47625</xdr:rowOff>
    </xdr:to>
    <xdr:pic>
      <xdr:nvPicPr>
        <xdr:cNvPr id="57" name="Рисунок 28" descr="https://vseprodachu.ru/wp-content/uploads/2018/10/tomat-irina-f1-3.jpg">
          <a:extLst>
            <a:ext uri="{FF2B5EF4-FFF2-40B4-BE49-F238E27FC236}">
              <a16:creationId xmlns="" xmlns:a16="http://schemas.microsoft.com/office/drawing/2014/main" id="{540AD3F4-BB24-406A-80DC-8D7F599F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6" y="258699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2732</xdr:colOff>
      <xdr:row>32</xdr:row>
      <xdr:rowOff>878205</xdr:rowOff>
    </xdr:from>
    <xdr:to>
      <xdr:col>3</xdr:col>
      <xdr:colOff>7619</xdr:colOff>
      <xdr:row>33</xdr:row>
      <xdr:rowOff>883920</xdr:rowOff>
    </xdr:to>
    <xdr:pic>
      <xdr:nvPicPr>
        <xdr:cNvPr id="59" name="Рисунок 58" descr="https://img.good-harvest.com.ua/img/b/11/11.0756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272" y="18678525"/>
          <a:ext cx="759267" cy="897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25</xdr:row>
      <xdr:rowOff>1</xdr:rowOff>
    </xdr:from>
    <xdr:to>
      <xdr:col>3</xdr:col>
      <xdr:colOff>9525</xdr:colOff>
      <xdr:row>26</xdr:row>
      <xdr:rowOff>1</xdr:rowOff>
    </xdr:to>
    <xdr:pic>
      <xdr:nvPicPr>
        <xdr:cNvPr id="60" name="Рисунок 59" descr="https://fermilon.ru/wp-content/uploads/2017/04/1-36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3763626"/>
          <a:ext cx="73342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24</xdr:row>
      <xdr:rowOff>17350</xdr:rowOff>
    </xdr:from>
    <xdr:to>
      <xdr:col>2</xdr:col>
      <xdr:colOff>746760</xdr:colOff>
      <xdr:row>25</xdr:row>
      <xdr:rowOff>3809</xdr:rowOff>
    </xdr:to>
    <xdr:pic>
      <xdr:nvPicPr>
        <xdr:cNvPr id="61" name="Рисунок 60" descr="https://oldfarmer.ru/wp-content/uploads/2019/12/kapusta-5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3138990"/>
          <a:ext cx="746760" cy="725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9524</xdr:colOff>
      <xdr:row>41</xdr:row>
      <xdr:rowOff>866774</xdr:rowOff>
    </xdr:from>
    <xdr:to>
      <xdr:col>3</xdr:col>
      <xdr:colOff>9524</xdr:colOff>
      <xdr:row>43</xdr:row>
      <xdr:rowOff>0</xdr:rowOff>
    </xdr:to>
    <xdr:pic>
      <xdr:nvPicPr>
        <xdr:cNvPr id="32" name="Рисунок 31" descr="https://semenasklad.ru/wp-content/uploads/2020/02/9065232-0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619249" y="28232099"/>
          <a:ext cx="733425" cy="84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</xdr:colOff>
      <xdr:row>23</xdr:row>
      <xdr:rowOff>15240</xdr:rowOff>
    </xdr:from>
    <xdr:to>
      <xdr:col>2</xdr:col>
      <xdr:colOff>739140</xdr:colOff>
      <xdr:row>23</xdr:row>
      <xdr:rowOff>708025</xdr:rowOff>
    </xdr:to>
    <xdr:pic>
      <xdr:nvPicPr>
        <xdr:cNvPr id="34" name="Рисунок 33" descr="Капуста Колобок"/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11269980"/>
          <a:ext cx="723900" cy="692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22</xdr:row>
      <xdr:rowOff>30480</xdr:rowOff>
    </xdr:from>
    <xdr:to>
      <xdr:col>3</xdr:col>
      <xdr:colOff>15240</xdr:colOff>
      <xdr:row>22</xdr:row>
      <xdr:rowOff>762000</xdr:rowOff>
    </xdr:to>
    <xdr:pic>
      <xdr:nvPicPr>
        <xdr:cNvPr id="37" name="Рисунок 36" descr="Капуста Подарок"/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0507980"/>
          <a:ext cx="769620" cy="731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</xdr:colOff>
      <xdr:row>29</xdr:row>
      <xdr:rowOff>15240</xdr:rowOff>
    </xdr:from>
    <xdr:to>
      <xdr:col>3</xdr:col>
      <xdr:colOff>7620</xdr:colOff>
      <xdr:row>30</xdr:row>
      <xdr:rowOff>7620</xdr:rowOff>
    </xdr:to>
    <xdr:pic>
      <xdr:nvPicPr>
        <xdr:cNvPr id="38" name="Рисунок 37" descr="Огурец Наша Маша"/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15118080"/>
          <a:ext cx="746760" cy="815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7620</xdr:colOff>
      <xdr:row>21</xdr:row>
      <xdr:rowOff>0</xdr:rowOff>
    </xdr:to>
    <xdr:pic>
      <xdr:nvPicPr>
        <xdr:cNvPr id="39" name="Рисунок 38" descr="https://www.xn--80aergbkiafddft7n.xn--p1ai/uploads/images/product/23641/kabachok-faraon-aelita-b-xd7n3osj.jpg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8930640"/>
          <a:ext cx="762000" cy="655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34</xdr:row>
      <xdr:rowOff>935354</xdr:rowOff>
    </xdr:from>
    <xdr:to>
      <xdr:col>3</xdr:col>
      <xdr:colOff>7620</xdr:colOff>
      <xdr:row>35</xdr:row>
      <xdr:rowOff>716279</xdr:rowOff>
    </xdr:to>
    <xdr:pic>
      <xdr:nvPicPr>
        <xdr:cNvPr id="40" name="Рисунок 39" descr="https://www.semena-tut.ru/components/com_jshopping/files/img_products/full_1171.jpg"/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" y="20602574"/>
          <a:ext cx="742950" cy="756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</xdr:colOff>
      <xdr:row>34</xdr:row>
      <xdr:rowOff>7620</xdr:rowOff>
    </xdr:from>
    <xdr:to>
      <xdr:col>2</xdr:col>
      <xdr:colOff>739140</xdr:colOff>
      <xdr:row>34</xdr:row>
      <xdr:rowOff>922020</xdr:rowOff>
    </xdr:to>
    <xdr:pic>
      <xdr:nvPicPr>
        <xdr:cNvPr id="35" name="Рисунок 34" descr="https://semena-zakaz.ru/upload/iblock/bc7/0oo4dw3lv44psy9m7wmtw7bc3oz53s6c/0e5041e2_be30_11e7_8477_9c5c8ebecd88_7c24fdb4_e0d2_11e8_a380_7824afbc889b.resize2.jpg"/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9591020"/>
          <a:ext cx="71628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0</xdr:colOff>
      <xdr:row>36</xdr:row>
      <xdr:rowOff>769620</xdr:rowOff>
    </xdr:to>
    <xdr:pic>
      <xdr:nvPicPr>
        <xdr:cNvPr id="41" name="Рисунок 40" descr="Picture background"/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21290280"/>
          <a:ext cx="754380" cy="769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</xdr:colOff>
      <xdr:row>28</xdr:row>
      <xdr:rowOff>22860</xdr:rowOff>
    </xdr:from>
    <xdr:to>
      <xdr:col>2</xdr:col>
      <xdr:colOff>739140</xdr:colOff>
      <xdr:row>29</xdr:row>
      <xdr:rowOff>7620</xdr:rowOff>
    </xdr:to>
    <xdr:pic>
      <xdr:nvPicPr>
        <xdr:cNvPr id="43" name="Рисунок 42" descr="https://semena74.com/images/item/main/ogurec-german-f1-1.jpg"/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" y="15125700"/>
          <a:ext cx="708660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&#1091;&#1095;&#1072;&#1089;&#1090;&#1086;&#1082;-1.&#1088;&#1092;" TargetMode="External"/><Relationship Id="rId1" Type="http://schemas.openxmlformats.org/officeDocument/2006/relationships/hyperlink" Target="http://www.&#1091;&#1095;&#1072;&#1089;&#1090;&#1086;&#1082;-1.&#1088;&#1092;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&#1091;&#1095;&#1072;&#1089;&#1090;&#1086;&#1082;-1.&#1088;&#1092;" TargetMode="External"/><Relationship Id="rId1" Type="http://schemas.openxmlformats.org/officeDocument/2006/relationships/hyperlink" Target="http://www.&#1091;&#1095;&#1072;&#1089;&#1090;&#1086;&#1082;-1.&#1088;&#1092;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@&#1091;&#1095;&#1072;&#1089;&#1090;&#1086;&#1082;-1.&#1088;&#1092;" TargetMode="External"/><Relationship Id="rId1" Type="http://schemas.openxmlformats.org/officeDocument/2006/relationships/hyperlink" Target="http://www.&#1091;&#1095;&#1072;&#1089;&#1090;&#1086;&#1082;-1.&#1088;&#1092;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@&#1091;&#1095;&#1072;&#1089;&#1090;&#1086;&#1082;-1.&#1088;&#1092;" TargetMode="External"/><Relationship Id="rId1" Type="http://schemas.openxmlformats.org/officeDocument/2006/relationships/hyperlink" Target="http://www.&#1091;&#1095;&#1072;&#1089;&#1090;&#1086;&#1082;-1.&#1088;&#1092;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&#1091;&#1095;&#1072;&#1089;&#1090;&#1086;&#1082;-1.&#1088;&#1092;/" TargetMode="External"/><Relationship Id="rId1" Type="http://schemas.openxmlformats.org/officeDocument/2006/relationships/hyperlink" Target="mailto:info@&#1091;&#1095;&#1072;&#1089;&#1090;&#1086;&#1082;-1.&#1088;&#1092;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&#1091;&#1095;&#1072;&#1089;&#1090;&#1086;&#1082;-1.&#1088;&#1092;/" TargetMode="External"/><Relationship Id="rId1" Type="http://schemas.openxmlformats.org/officeDocument/2006/relationships/hyperlink" Target="mailto:info@&#1091;&#1095;&#1072;&#1089;&#1090;&#1086;&#1082;-1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A3" zoomScaleNormal="100" workbookViewId="0">
      <selection activeCell="H14" sqref="H14:H72"/>
    </sheetView>
  </sheetViews>
  <sheetFormatPr defaultColWidth="9.109375" defaultRowHeight="91.95" customHeight="1" x14ac:dyDescent="0.25"/>
  <cols>
    <col min="1" max="1" width="6.88671875" style="34" customWidth="1"/>
    <col min="2" max="2" width="17.88671875" style="35" customWidth="1"/>
    <col min="3" max="3" width="6.6640625" style="19" customWidth="1"/>
    <col min="4" max="4" width="17.109375" style="36" customWidth="1"/>
    <col min="5" max="5" width="13.109375" style="36" customWidth="1"/>
    <col min="6" max="6" width="8.5546875" style="19" customWidth="1"/>
    <col min="7" max="7" width="6.6640625" style="19" customWidth="1"/>
    <col min="8" max="8" width="6.6640625" style="34" customWidth="1"/>
    <col min="9" max="9" width="8.33203125" style="26" customWidth="1"/>
    <col min="10" max="10" width="8.88671875" style="34" customWidth="1"/>
    <col min="11" max="16384" width="9.109375" style="19"/>
  </cols>
  <sheetData>
    <row r="1" spans="1:11" ht="16.2" customHeight="1" x14ac:dyDescent="0.25">
      <c r="A1" s="137" t="s">
        <v>248</v>
      </c>
      <c r="B1" s="137"/>
      <c r="C1" s="125"/>
      <c r="D1" s="125"/>
      <c r="E1" s="125"/>
      <c r="F1" s="125"/>
      <c r="G1" s="125"/>
      <c r="H1" s="125"/>
      <c r="I1" s="125"/>
      <c r="J1" s="125"/>
    </row>
    <row r="2" spans="1:11" ht="16.2" customHeight="1" x14ac:dyDescent="0.25">
      <c r="A2" s="138" t="s">
        <v>64</v>
      </c>
      <c r="B2" s="138"/>
      <c r="C2" s="125"/>
      <c r="D2" s="125"/>
      <c r="E2" s="125"/>
      <c r="F2" s="125"/>
      <c r="G2" s="125"/>
      <c r="H2" s="125"/>
      <c r="I2" s="125"/>
      <c r="J2" s="125"/>
    </row>
    <row r="3" spans="1:11" ht="16.2" customHeight="1" x14ac:dyDescent="0.25">
      <c r="A3" s="138" t="s">
        <v>65</v>
      </c>
      <c r="B3" s="138"/>
      <c r="C3" s="126"/>
      <c r="D3" s="127"/>
      <c r="E3" s="127"/>
      <c r="F3" s="127"/>
      <c r="G3" s="127"/>
      <c r="H3" s="127"/>
      <c r="I3" s="127"/>
      <c r="J3" s="128"/>
    </row>
    <row r="4" spans="1:11" ht="16.2" customHeight="1" x14ac:dyDescent="0.25">
      <c r="A4" s="138" t="s">
        <v>66</v>
      </c>
      <c r="B4" s="138"/>
      <c r="C4" s="125"/>
      <c r="D4" s="125"/>
      <c r="E4" s="125"/>
      <c r="F4" s="125"/>
      <c r="G4" s="125"/>
      <c r="H4" s="125"/>
      <c r="I4" s="125"/>
      <c r="J4" s="125"/>
    </row>
    <row r="5" spans="1:11" ht="16.2" customHeight="1" x14ac:dyDescent="0.25">
      <c r="A5" s="138" t="s">
        <v>67</v>
      </c>
      <c r="B5" s="138"/>
      <c r="C5" s="125"/>
      <c r="D5" s="125"/>
      <c r="E5" s="125"/>
      <c r="F5" s="125"/>
      <c r="G5" s="125"/>
      <c r="H5" s="125"/>
      <c r="I5" s="125"/>
      <c r="J5" s="125"/>
    </row>
    <row r="6" spans="1:11" ht="16.2" customHeight="1" x14ac:dyDescent="0.25">
      <c r="A6" s="138" t="s">
        <v>68</v>
      </c>
      <c r="B6" s="138"/>
      <c r="C6" s="125"/>
      <c r="D6" s="125"/>
      <c r="E6" s="135"/>
      <c r="F6" s="135"/>
      <c r="G6" s="135"/>
      <c r="H6" s="135"/>
      <c r="I6" s="135"/>
      <c r="J6" s="135"/>
    </row>
    <row r="7" spans="1:11" ht="16.2" customHeight="1" x14ac:dyDescent="0.25">
      <c r="A7" s="139" t="s">
        <v>98</v>
      </c>
      <c r="B7" s="140"/>
      <c r="C7" s="141"/>
      <c r="D7" s="127"/>
      <c r="E7" s="127"/>
      <c r="F7" s="127"/>
      <c r="G7" s="127"/>
      <c r="H7" s="127"/>
      <c r="I7" s="127"/>
      <c r="J7" s="128"/>
    </row>
    <row r="8" spans="1:11" s="20" customFormat="1" ht="16.2" customHeight="1" x14ac:dyDescent="0.25">
      <c r="A8" s="132" t="s">
        <v>33</v>
      </c>
      <c r="B8" s="132"/>
      <c r="C8" s="149" t="s">
        <v>69</v>
      </c>
      <c r="D8" s="150"/>
      <c r="E8" s="148" t="s">
        <v>34</v>
      </c>
      <c r="F8" s="148"/>
      <c r="G8" s="148"/>
      <c r="H8" s="148"/>
      <c r="I8" s="148"/>
      <c r="J8" s="148"/>
    </row>
    <row r="9" spans="1:11" s="20" customFormat="1" ht="16.2" customHeight="1" x14ac:dyDescent="0.25">
      <c r="A9" s="133" t="s">
        <v>303</v>
      </c>
      <c r="B9" s="134"/>
      <c r="C9" s="134"/>
      <c r="D9" s="134"/>
      <c r="E9" s="148"/>
      <c r="F9" s="148"/>
      <c r="G9" s="148"/>
      <c r="H9" s="148"/>
      <c r="I9" s="148"/>
      <c r="J9" s="148"/>
    </row>
    <row r="10" spans="1:11" s="20" customFormat="1" ht="16.2" customHeight="1" x14ac:dyDescent="0.25">
      <c r="A10" s="136" t="s">
        <v>304</v>
      </c>
      <c r="B10" s="136"/>
      <c r="C10" s="136"/>
      <c r="D10" s="136"/>
      <c r="E10" s="148"/>
      <c r="F10" s="148"/>
      <c r="G10" s="148"/>
      <c r="H10" s="148"/>
      <c r="I10" s="148"/>
      <c r="J10" s="148"/>
    </row>
    <row r="11" spans="1:11" s="20" customFormat="1" ht="16.2" customHeight="1" x14ac:dyDescent="0.25">
      <c r="A11" s="145"/>
      <c r="B11" s="146"/>
      <c r="C11" s="146"/>
      <c r="D11" s="147"/>
      <c r="E11" s="129" t="s">
        <v>79</v>
      </c>
      <c r="F11" s="130"/>
      <c r="G11" s="130"/>
      <c r="H11" s="131"/>
      <c r="I11" s="50"/>
      <c r="J11" s="22" t="e">
        <f>#REF!</f>
        <v>#REF!</v>
      </c>
    </row>
    <row r="12" spans="1:11" s="20" customFormat="1" ht="16.2" customHeight="1" x14ac:dyDescent="0.25">
      <c r="A12" s="142" t="s">
        <v>840</v>
      </c>
      <c r="B12" s="143"/>
      <c r="C12" s="143"/>
      <c r="D12" s="144"/>
      <c r="E12" s="129" t="s">
        <v>97</v>
      </c>
      <c r="F12" s="130"/>
      <c r="G12" s="130"/>
      <c r="H12" s="49">
        <f>SUM(H14:H72)</f>
        <v>0</v>
      </c>
      <c r="I12" s="49">
        <f>SUM(I14:I72)</f>
        <v>0</v>
      </c>
      <c r="J12" s="22">
        <f>SUM(J14:J72)</f>
        <v>0</v>
      </c>
    </row>
    <row r="13" spans="1:11" s="26" customFormat="1" ht="52.95" customHeight="1" x14ac:dyDescent="0.25">
      <c r="A13" s="23" t="s">
        <v>36</v>
      </c>
      <c r="B13" s="24" t="s">
        <v>0</v>
      </c>
      <c r="C13" s="23" t="s">
        <v>1</v>
      </c>
      <c r="D13" s="23" t="s">
        <v>32</v>
      </c>
      <c r="E13" s="23" t="s">
        <v>31</v>
      </c>
      <c r="F13" s="24" t="s">
        <v>48</v>
      </c>
      <c r="G13" s="24" t="s">
        <v>3</v>
      </c>
      <c r="H13" s="25" t="s">
        <v>56</v>
      </c>
      <c r="I13" s="33" t="s">
        <v>134</v>
      </c>
      <c r="J13" s="23" t="s">
        <v>54</v>
      </c>
      <c r="K13" s="44"/>
    </row>
    <row r="14" spans="1:11" ht="32.4" customHeight="1" x14ac:dyDescent="0.25">
      <c r="A14" s="53" t="s">
        <v>250</v>
      </c>
      <c r="B14" s="32" t="s">
        <v>137</v>
      </c>
      <c r="C14" s="28"/>
      <c r="D14" s="32" t="s">
        <v>249</v>
      </c>
      <c r="E14" s="18" t="s">
        <v>6</v>
      </c>
      <c r="F14" s="27">
        <v>54</v>
      </c>
      <c r="G14" s="27">
        <v>19</v>
      </c>
      <c r="H14" s="29"/>
      <c r="I14" s="23">
        <f t="shared" ref="I14:J29" si="0">F14*H14</f>
        <v>0</v>
      </c>
      <c r="J14" s="27">
        <f t="shared" si="0"/>
        <v>0</v>
      </c>
    </row>
    <row r="15" spans="1:11" ht="32.4" customHeight="1" x14ac:dyDescent="0.25">
      <c r="A15" s="53" t="s">
        <v>136</v>
      </c>
      <c r="B15" s="32" t="s">
        <v>137</v>
      </c>
      <c r="C15" s="28"/>
      <c r="D15" s="32" t="s">
        <v>249</v>
      </c>
      <c r="E15" s="18" t="s">
        <v>7</v>
      </c>
      <c r="F15" s="27">
        <v>54</v>
      </c>
      <c r="G15" s="27">
        <v>19</v>
      </c>
      <c r="H15" s="29"/>
      <c r="I15" s="23">
        <f t="shared" si="0"/>
        <v>0</v>
      </c>
      <c r="J15" s="27">
        <f t="shared" si="0"/>
        <v>0</v>
      </c>
    </row>
    <row r="16" spans="1:11" ht="32.4" customHeight="1" x14ac:dyDescent="0.25">
      <c r="A16" s="52" t="s">
        <v>142</v>
      </c>
      <c r="B16" s="33" t="s">
        <v>138</v>
      </c>
      <c r="C16" s="30"/>
      <c r="D16" s="33" t="s">
        <v>143</v>
      </c>
      <c r="E16" s="24" t="s">
        <v>7</v>
      </c>
      <c r="F16" s="23">
        <v>54</v>
      </c>
      <c r="G16" s="27">
        <v>19</v>
      </c>
      <c r="H16" s="29"/>
      <c r="I16" s="23">
        <f t="shared" si="0"/>
        <v>0</v>
      </c>
      <c r="J16" s="27">
        <f t="shared" si="0"/>
        <v>0</v>
      </c>
    </row>
    <row r="17" spans="1:11" ht="32.4" customHeight="1" x14ac:dyDescent="0.25">
      <c r="A17" s="52" t="s">
        <v>140</v>
      </c>
      <c r="B17" s="33" t="s">
        <v>138</v>
      </c>
      <c r="C17" s="30"/>
      <c r="D17" s="33" t="s">
        <v>144</v>
      </c>
      <c r="E17" s="24" t="s">
        <v>9</v>
      </c>
      <c r="F17" s="23">
        <v>54</v>
      </c>
      <c r="G17" s="27">
        <v>19</v>
      </c>
      <c r="H17" s="29"/>
      <c r="I17" s="23">
        <f t="shared" ref="I17:J53" si="1">F17*H17</f>
        <v>0</v>
      </c>
      <c r="J17" s="27">
        <f t="shared" si="0"/>
        <v>0</v>
      </c>
    </row>
    <row r="18" spans="1:11" ht="32.4" customHeight="1" x14ac:dyDescent="0.25">
      <c r="A18" s="52" t="s">
        <v>139</v>
      </c>
      <c r="B18" s="33" t="s">
        <v>138</v>
      </c>
      <c r="C18" s="30"/>
      <c r="D18" s="33" t="s">
        <v>141</v>
      </c>
      <c r="E18" s="24" t="s">
        <v>19</v>
      </c>
      <c r="F18" s="23">
        <v>54</v>
      </c>
      <c r="G18" s="27">
        <v>19</v>
      </c>
      <c r="H18" s="29"/>
      <c r="I18" s="23">
        <f t="shared" si="1"/>
        <v>0</v>
      </c>
      <c r="J18" s="27">
        <f t="shared" si="0"/>
        <v>0</v>
      </c>
    </row>
    <row r="19" spans="1:11" ht="32.4" customHeight="1" x14ac:dyDescent="0.25">
      <c r="A19" s="52" t="s">
        <v>264</v>
      </c>
      <c r="B19" s="32" t="s">
        <v>145</v>
      </c>
      <c r="C19"/>
      <c r="D19" s="33" t="s">
        <v>265</v>
      </c>
      <c r="E19" s="33" t="s">
        <v>111</v>
      </c>
      <c r="F19" s="23">
        <v>54</v>
      </c>
      <c r="G19" s="27">
        <v>19</v>
      </c>
      <c r="H19" s="29"/>
      <c r="I19" s="23">
        <f t="shared" si="1"/>
        <v>0</v>
      </c>
      <c r="J19" s="27">
        <f t="shared" si="0"/>
        <v>0</v>
      </c>
    </row>
    <row r="20" spans="1:11" ht="32.4" customHeight="1" x14ac:dyDescent="0.25">
      <c r="A20" s="52" t="s">
        <v>267</v>
      </c>
      <c r="B20" s="32" t="s">
        <v>146</v>
      </c>
      <c r="C20"/>
      <c r="D20" s="33" t="s">
        <v>266</v>
      </c>
      <c r="E20" s="33" t="s">
        <v>8</v>
      </c>
      <c r="F20" s="23">
        <v>54</v>
      </c>
      <c r="G20" s="27">
        <v>19</v>
      </c>
      <c r="H20" s="29"/>
      <c r="I20" s="23">
        <f t="shared" si="1"/>
        <v>0</v>
      </c>
      <c r="J20" s="27">
        <f t="shared" si="0"/>
        <v>0</v>
      </c>
    </row>
    <row r="21" spans="1:11" ht="32.4" customHeight="1" x14ac:dyDescent="0.25">
      <c r="A21" s="52" t="s">
        <v>268</v>
      </c>
      <c r="B21" s="32" t="s">
        <v>145</v>
      </c>
      <c r="C21"/>
      <c r="D21" s="33" t="s">
        <v>269</v>
      </c>
      <c r="E21" s="33" t="s">
        <v>8</v>
      </c>
      <c r="F21" s="23">
        <v>54</v>
      </c>
      <c r="G21" s="27">
        <v>19</v>
      </c>
      <c r="H21" s="29"/>
      <c r="I21" s="23">
        <f t="shared" si="1"/>
        <v>0</v>
      </c>
      <c r="J21" s="27">
        <f t="shared" si="0"/>
        <v>0</v>
      </c>
    </row>
    <row r="22" spans="1:11" s="31" customFormat="1" ht="32.4" customHeight="1" x14ac:dyDescent="0.25">
      <c r="A22" s="52" t="s">
        <v>147</v>
      </c>
      <c r="B22" s="33" t="s">
        <v>150</v>
      </c>
      <c r="C22" s="30"/>
      <c r="D22" s="33" t="s">
        <v>55</v>
      </c>
      <c r="E22" s="24" t="s">
        <v>35</v>
      </c>
      <c r="F22" s="23">
        <v>54</v>
      </c>
      <c r="G22" s="27">
        <v>19</v>
      </c>
      <c r="H22" s="29"/>
      <c r="I22" s="23">
        <f t="shared" si="1"/>
        <v>0</v>
      </c>
      <c r="J22" s="27">
        <f t="shared" si="0"/>
        <v>0</v>
      </c>
    </row>
    <row r="23" spans="1:11" ht="32.4" customHeight="1" x14ac:dyDescent="0.25">
      <c r="A23" s="53" t="s">
        <v>148</v>
      </c>
      <c r="B23" s="32" t="s">
        <v>151</v>
      </c>
      <c r="C23" s="28"/>
      <c r="D23" s="32" t="s">
        <v>11</v>
      </c>
      <c r="E23" s="18" t="s">
        <v>5</v>
      </c>
      <c r="F23" s="23">
        <v>54</v>
      </c>
      <c r="G23" s="27">
        <v>19</v>
      </c>
      <c r="H23" s="29"/>
      <c r="I23" s="23">
        <f t="shared" si="1"/>
        <v>0</v>
      </c>
      <c r="J23" s="27">
        <f t="shared" si="0"/>
        <v>0</v>
      </c>
    </row>
    <row r="24" spans="1:11" ht="32.4" customHeight="1" x14ac:dyDescent="0.25">
      <c r="A24" s="53" t="s">
        <v>149</v>
      </c>
      <c r="B24" s="32" t="s">
        <v>151</v>
      </c>
      <c r="C24" s="28"/>
      <c r="D24" s="32" t="s">
        <v>12</v>
      </c>
      <c r="E24" s="18" t="s">
        <v>10</v>
      </c>
      <c r="F24" s="23">
        <v>54</v>
      </c>
      <c r="G24" s="27">
        <v>19</v>
      </c>
      <c r="H24" s="29"/>
      <c r="I24" s="23">
        <f t="shared" si="1"/>
        <v>0</v>
      </c>
      <c r="J24" s="27">
        <f t="shared" si="0"/>
        <v>0</v>
      </c>
      <c r="K24" s="31"/>
    </row>
    <row r="25" spans="1:11" ht="32.4" customHeight="1" x14ac:dyDescent="0.25">
      <c r="A25" s="53" t="s">
        <v>152</v>
      </c>
      <c r="B25" s="32" t="s">
        <v>151</v>
      </c>
      <c r="C25" s="28"/>
      <c r="D25" s="32" t="s">
        <v>59</v>
      </c>
      <c r="E25" s="32" t="s">
        <v>51</v>
      </c>
      <c r="F25" s="23">
        <v>54</v>
      </c>
      <c r="G25" s="27">
        <v>19</v>
      </c>
      <c r="H25" s="29"/>
      <c r="I25" s="23">
        <f t="shared" si="1"/>
        <v>0</v>
      </c>
      <c r="J25" s="27">
        <f t="shared" si="0"/>
        <v>0</v>
      </c>
      <c r="K25" s="43"/>
    </row>
    <row r="26" spans="1:11" s="31" customFormat="1" ht="32.4" customHeight="1" x14ac:dyDescent="0.25">
      <c r="A26" s="52" t="s">
        <v>153</v>
      </c>
      <c r="B26" s="32" t="s">
        <v>154</v>
      </c>
      <c r="C26"/>
      <c r="D26" s="33" t="s">
        <v>155</v>
      </c>
      <c r="E26" s="33" t="s">
        <v>158</v>
      </c>
      <c r="F26" s="23">
        <v>40</v>
      </c>
      <c r="G26" s="23">
        <v>25</v>
      </c>
      <c r="H26" s="29"/>
      <c r="I26" s="23">
        <f t="shared" si="1"/>
        <v>0</v>
      </c>
      <c r="J26" s="27">
        <f t="shared" si="0"/>
        <v>0</v>
      </c>
    </row>
    <row r="27" spans="1:11" s="31" customFormat="1" ht="32.4" customHeight="1" x14ac:dyDescent="0.25">
      <c r="A27" s="52" t="s">
        <v>156</v>
      </c>
      <c r="B27" s="32" t="s">
        <v>154</v>
      </c>
      <c r="C27"/>
      <c r="D27" s="33" t="s">
        <v>157</v>
      </c>
      <c r="E27" s="33" t="s">
        <v>159</v>
      </c>
      <c r="F27" s="23">
        <v>40</v>
      </c>
      <c r="G27" s="27">
        <v>25</v>
      </c>
      <c r="H27" s="29"/>
      <c r="I27" s="23">
        <f t="shared" si="1"/>
        <v>0</v>
      </c>
      <c r="J27" s="27">
        <f t="shared" si="0"/>
        <v>0</v>
      </c>
    </row>
    <row r="28" spans="1:11" s="31" customFormat="1" ht="32.4" customHeight="1" x14ac:dyDescent="0.25">
      <c r="A28" s="52" t="s">
        <v>162</v>
      </c>
      <c r="B28" s="33" t="s">
        <v>160</v>
      </c>
      <c r="C28" s="30"/>
      <c r="D28" s="33" t="s">
        <v>251</v>
      </c>
      <c r="E28" s="33" t="s">
        <v>164</v>
      </c>
      <c r="F28" s="23">
        <v>54</v>
      </c>
      <c r="G28" s="27">
        <v>19</v>
      </c>
      <c r="H28" s="29"/>
      <c r="I28" s="23">
        <f t="shared" si="1"/>
        <v>0</v>
      </c>
      <c r="J28" s="27">
        <f t="shared" si="0"/>
        <v>0</v>
      </c>
    </row>
    <row r="29" spans="1:11" s="31" customFormat="1" ht="32.4" customHeight="1" x14ac:dyDescent="0.25">
      <c r="A29" s="52" t="s">
        <v>163</v>
      </c>
      <c r="B29" s="33" t="s">
        <v>160</v>
      </c>
      <c r="C29" s="30"/>
      <c r="D29" s="24" t="s">
        <v>251</v>
      </c>
      <c r="E29" s="33" t="s">
        <v>165</v>
      </c>
      <c r="F29" s="23">
        <v>54</v>
      </c>
      <c r="G29" s="27">
        <v>19</v>
      </c>
      <c r="H29" s="29"/>
      <c r="I29" s="23">
        <f t="shared" si="1"/>
        <v>0</v>
      </c>
      <c r="J29" s="27">
        <f t="shared" si="0"/>
        <v>0</v>
      </c>
      <c r="K29" s="43"/>
    </row>
    <row r="30" spans="1:11" s="31" customFormat="1" ht="32.4" customHeight="1" x14ac:dyDescent="0.25">
      <c r="A30" s="52" t="s">
        <v>161</v>
      </c>
      <c r="B30" s="33" t="s">
        <v>160</v>
      </c>
      <c r="C30"/>
      <c r="D30" s="33" t="s">
        <v>251</v>
      </c>
      <c r="E30" s="33" t="s">
        <v>252</v>
      </c>
      <c r="F30" s="23">
        <v>54</v>
      </c>
      <c r="G30" s="27">
        <v>19</v>
      </c>
      <c r="H30" s="29"/>
      <c r="I30" s="23">
        <f t="shared" si="1"/>
        <v>0</v>
      </c>
      <c r="J30" s="27">
        <f t="shared" si="1"/>
        <v>0</v>
      </c>
      <c r="K30" s="43"/>
    </row>
    <row r="31" spans="1:11" s="31" customFormat="1" ht="32.4" customHeight="1" x14ac:dyDescent="0.25">
      <c r="A31" s="52" t="s">
        <v>255</v>
      </c>
      <c r="B31" s="33" t="s">
        <v>160</v>
      </c>
      <c r="C31" s="30"/>
      <c r="D31" s="33" t="s">
        <v>253</v>
      </c>
      <c r="E31" s="33" t="s">
        <v>166</v>
      </c>
      <c r="F31" s="23">
        <v>54</v>
      </c>
      <c r="G31" s="27">
        <v>19</v>
      </c>
      <c r="H31" s="29"/>
      <c r="I31" s="23">
        <f t="shared" si="1"/>
        <v>0</v>
      </c>
      <c r="J31" s="27">
        <f t="shared" si="1"/>
        <v>0</v>
      </c>
    </row>
    <row r="32" spans="1:11" s="31" customFormat="1" ht="32.4" customHeight="1" x14ac:dyDescent="0.25">
      <c r="A32" s="52" t="s">
        <v>254</v>
      </c>
      <c r="B32" s="33" t="s">
        <v>160</v>
      </c>
      <c r="C32" s="30"/>
      <c r="D32" s="33" t="s">
        <v>253</v>
      </c>
      <c r="E32" s="33" t="s">
        <v>167</v>
      </c>
      <c r="F32" s="23">
        <v>54</v>
      </c>
      <c r="G32" s="27">
        <v>19</v>
      </c>
      <c r="H32" s="29"/>
      <c r="I32" s="23">
        <f t="shared" si="1"/>
        <v>0</v>
      </c>
      <c r="J32" s="27">
        <f t="shared" si="1"/>
        <v>0</v>
      </c>
    </row>
    <row r="33" spans="1:11" s="31" customFormat="1" ht="32.4" customHeight="1" x14ac:dyDescent="0.25">
      <c r="A33" s="52" t="s">
        <v>168</v>
      </c>
      <c r="B33" s="33" t="s">
        <v>160</v>
      </c>
      <c r="C33" s="30"/>
      <c r="D33" s="33" t="s">
        <v>253</v>
      </c>
      <c r="E33" s="33" t="s">
        <v>169</v>
      </c>
      <c r="F33" s="23">
        <v>54</v>
      </c>
      <c r="G33" s="27">
        <v>19</v>
      </c>
      <c r="H33" s="29"/>
      <c r="I33" s="23">
        <f t="shared" si="1"/>
        <v>0</v>
      </c>
      <c r="J33" s="27">
        <f t="shared" si="1"/>
        <v>0</v>
      </c>
    </row>
    <row r="34" spans="1:11" s="31" customFormat="1" ht="32.4" customHeight="1" x14ac:dyDescent="0.25">
      <c r="A34" s="52" t="s">
        <v>173</v>
      </c>
      <c r="B34" s="24" t="s">
        <v>57</v>
      </c>
      <c r="C34" s="30"/>
      <c r="D34" s="33" t="s">
        <v>256</v>
      </c>
      <c r="E34" s="24" t="s">
        <v>5</v>
      </c>
      <c r="F34" s="23">
        <v>1</v>
      </c>
      <c r="G34" s="23">
        <v>120</v>
      </c>
      <c r="H34" s="29"/>
      <c r="I34" s="23">
        <f t="shared" si="1"/>
        <v>0</v>
      </c>
      <c r="J34" s="27">
        <f t="shared" si="1"/>
        <v>0</v>
      </c>
      <c r="K34" s="43"/>
    </row>
    <row r="35" spans="1:11" s="31" customFormat="1" ht="32.4" customHeight="1" x14ac:dyDescent="0.25">
      <c r="A35" s="52" t="s">
        <v>171</v>
      </c>
      <c r="B35" s="24" t="s">
        <v>57</v>
      </c>
      <c r="C35" s="30"/>
      <c r="D35" s="33" t="s">
        <v>256</v>
      </c>
      <c r="E35" s="24" t="s">
        <v>10</v>
      </c>
      <c r="F35" s="23">
        <v>1</v>
      </c>
      <c r="G35" s="23">
        <v>120</v>
      </c>
      <c r="H35" s="29"/>
      <c r="I35" s="23">
        <f t="shared" si="1"/>
        <v>0</v>
      </c>
      <c r="J35" s="27">
        <f t="shared" si="1"/>
        <v>0</v>
      </c>
      <c r="K35" s="43"/>
    </row>
    <row r="36" spans="1:11" s="31" customFormat="1" ht="32.4" customHeight="1" x14ac:dyDescent="0.25">
      <c r="A36" s="52" t="s">
        <v>170</v>
      </c>
      <c r="B36" s="24" t="s">
        <v>57</v>
      </c>
      <c r="C36" s="30"/>
      <c r="D36" s="33" t="s">
        <v>256</v>
      </c>
      <c r="E36" s="24" t="s">
        <v>4</v>
      </c>
      <c r="F36" s="23">
        <v>1</v>
      </c>
      <c r="G36" s="23">
        <v>120</v>
      </c>
      <c r="H36" s="29"/>
      <c r="I36" s="23">
        <f t="shared" si="1"/>
        <v>0</v>
      </c>
      <c r="J36" s="27">
        <f t="shared" si="1"/>
        <v>0</v>
      </c>
      <c r="K36" s="43"/>
    </row>
    <row r="37" spans="1:11" s="31" customFormat="1" ht="32.4" customHeight="1" x14ac:dyDescent="0.25">
      <c r="A37" s="52" t="s">
        <v>172</v>
      </c>
      <c r="B37" s="24" t="s">
        <v>57</v>
      </c>
      <c r="C37" s="30"/>
      <c r="D37" s="33" t="s">
        <v>256</v>
      </c>
      <c r="E37" s="24" t="s">
        <v>7</v>
      </c>
      <c r="F37" s="23">
        <v>1</v>
      </c>
      <c r="G37" s="23">
        <v>120</v>
      </c>
      <c r="H37" s="29"/>
      <c r="I37" s="23">
        <f t="shared" si="1"/>
        <v>0</v>
      </c>
      <c r="J37" s="27">
        <f t="shared" si="1"/>
        <v>0</v>
      </c>
      <c r="K37" s="43"/>
    </row>
    <row r="38" spans="1:11" s="31" customFormat="1" ht="32.4" customHeight="1" x14ac:dyDescent="0.25">
      <c r="A38" s="52" t="s">
        <v>175</v>
      </c>
      <c r="B38" s="33" t="s">
        <v>174</v>
      </c>
      <c r="C38"/>
      <c r="D38" s="33" t="s">
        <v>294</v>
      </c>
      <c r="E38" s="33" t="s">
        <v>8</v>
      </c>
      <c r="F38" s="23">
        <v>54</v>
      </c>
      <c r="G38" s="23">
        <v>19</v>
      </c>
      <c r="H38" s="29"/>
      <c r="I38" s="23">
        <f t="shared" si="1"/>
        <v>0</v>
      </c>
      <c r="J38" s="27">
        <f t="shared" si="1"/>
        <v>0</v>
      </c>
      <c r="K38" s="43"/>
    </row>
    <row r="39" spans="1:11" s="31" customFormat="1" ht="32.4" customHeight="1" x14ac:dyDescent="0.25">
      <c r="A39" s="52" t="s">
        <v>819</v>
      </c>
      <c r="B39" s="33" t="s">
        <v>660</v>
      </c>
      <c r="C39"/>
      <c r="D39" s="33" t="s">
        <v>821</v>
      </c>
      <c r="E39" s="33" t="s">
        <v>822</v>
      </c>
      <c r="F39" s="23">
        <v>40</v>
      </c>
      <c r="G39" s="23">
        <v>19</v>
      </c>
      <c r="H39" s="29"/>
      <c r="I39" s="23">
        <f t="shared" si="1"/>
        <v>0</v>
      </c>
      <c r="J39" s="27">
        <f t="shared" si="1"/>
        <v>0</v>
      </c>
      <c r="K39" s="43"/>
    </row>
    <row r="40" spans="1:11" s="31" customFormat="1" ht="32.4" customHeight="1" x14ac:dyDescent="0.25">
      <c r="A40" s="52" t="s">
        <v>676</v>
      </c>
      <c r="B40" s="33" t="s">
        <v>660</v>
      </c>
      <c r="C40"/>
      <c r="D40" s="33" t="s">
        <v>818</v>
      </c>
      <c r="E40" s="33" t="s">
        <v>820</v>
      </c>
      <c r="F40" s="23">
        <v>40</v>
      </c>
      <c r="G40" s="23">
        <v>19</v>
      </c>
      <c r="H40" s="29"/>
      <c r="I40" s="23">
        <f t="shared" si="1"/>
        <v>0</v>
      </c>
      <c r="J40" s="27">
        <f t="shared" si="1"/>
        <v>0</v>
      </c>
    </row>
    <row r="41" spans="1:11" s="31" customFormat="1" ht="39.75" customHeight="1" x14ac:dyDescent="0.25">
      <c r="A41" s="52" t="s">
        <v>677</v>
      </c>
      <c r="B41" s="33" t="s">
        <v>661</v>
      </c>
      <c r="C41"/>
      <c r="D41" s="33" t="s">
        <v>662</v>
      </c>
      <c r="E41" s="33" t="s">
        <v>8</v>
      </c>
      <c r="F41" s="23">
        <v>40</v>
      </c>
      <c r="G41" s="23">
        <v>19</v>
      </c>
      <c r="H41" s="29"/>
      <c r="I41" s="23">
        <f t="shared" si="1"/>
        <v>0</v>
      </c>
      <c r="J41" s="27">
        <f t="shared" si="1"/>
        <v>0</v>
      </c>
    </row>
    <row r="42" spans="1:11" s="31" customFormat="1" ht="36.75" customHeight="1" x14ac:dyDescent="0.25">
      <c r="A42" s="52" t="s">
        <v>678</v>
      </c>
      <c r="B42" s="33" t="s">
        <v>179</v>
      </c>
      <c r="C42" s="30"/>
      <c r="D42" s="33" t="s">
        <v>663</v>
      </c>
      <c r="E42" s="33" t="s">
        <v>257</v>
      </c>
      <c r="F42" s="23">
        <v>40</v>
      </c>
      <c r="G42" s="23">
        <v>19</v>
      </c>
      <c r="H42" s="29"/>
      <c r="I42" s="23">
        <f t="shared" si="1"/>
        <v>0</v>
      </c>
      <c r="J42" s="27">
        <f t="shared" si="1"/>
        <v>0</v>
      </c>
    </row>
    <row r="43" spans="1:11" s="31" customFormat="1" ht="32.4" customHeight="1" x14ac:dyDescent="0.25">
      <c r="A43" s="52" t="s">
        <v>679</v>
      </c>
      <c r="B43" s="33" t="s">
        <v>179</v>
      </c>
      <c r="C43" s="30"/>
      <c r="D43" s="33" t="s">
        <v>664</v>
      </c>
      <c r="E43" s="24" t="s">
        <v>58</v>
      </c>
      <c r="F43" s="23">
        <v>40</v>
      </c>
      <c r="G43" s="23">
        <v>19</v>
      </c>
      <c r="H43" s="29"/>
      <c r="I43" s="23">
        <f t="shared" si="1"/>
        <v>0</v>
      </c>
      <c r="J43" s="27">
        <f t="shared" si="1"/>
        <v>0</v>
      </c>
    </row>
    <row r="44" spans="1:11" s="31" customFormat="1" ht="32.4" customHeight="1" x14ac:dyDescent="0.25">
      <c r="A44" s="52" t="s">
        <v>680</v>
      </c>
      <c r="B44" s="33" t="s">
        <v>179</v>
      </c>
      <c r="C44" s="30"/>
      <c r="D44" s="33" t="s">
        <v>665</v>
      </c>
      <c r="E44" s="24" t="s">
        <v>18</v>
      </c>
      <c r="F44" s="23">
        <v>40</v>
      </c>
      <c r="G44" s="23">
        <v>19</v>
      </c>
      <c r="H44" s="29"/>
      <c r="I44" s="23">
        <f t="shared" si="1"/>
        <v>0</v>
      </c>
      <c r="J44" s="27">
        <f t="shared" si="1"/>
        <v>0</v>
      </c>
    </row>
    <row r="45" spans="1:11" s="31" customFormat="1" ht="36.6" customHeight="1" x14ac:dyDescent="0.25">
      <c r="A45" s="52" t="s">
        <v>681</v>
      </c>
      <c r="B45" s="33" t="s">
        <v>179</v>
      </c>
      <c r="C45" s="30"/>
      <c r="D45" s="33" t="s">
        <v>666</v>
      </c>
      <c r="E45" s="33" t="s">
        <v>178</v>
      </c>
      <c r="F45" s="23">
        <v>40</v>
      </c>
      <c r="G45" s="23">
        <v>19</v>
      </c>
      <c r="H45" s="29"/>
      <c r="I45" s="23">
        <f t="shared" si="1"/>
        <v>0</v>
      </c>
      <c r="J45" s="27">
        <f t="shared" si="1"/>
        <v>0</v>
      </c>
    </row>
    <row r="46" spans="1:11" s="31" customFormat="1" ht="36.6" customHeight="1" x14ac:dyDescent="0.25">
      <c r="A46" s="52" t="s">
        <v>176</v>
      </c>
      <c r="B46" s="33" t="s">
        <v>179</v>
      </c>
      <c r="C46" s="30"/>
      <c r="D46" s="33" t="s">
        <v>667</v>
      </c>
      <c r="E46" s="33" t="s">
        <v>8</v>
      </c>
      <c r="F46" s="23">
        <v>40</v>
      </c>
      <c r="G46" s="23">
        <v>19</v>
      </c>
      <c r="H46" s="29"/>
      <c r="I46" s="23">
        <f t="shared" si="1"/>
        <v>0</v>
      </c>
      <c r="J46" s="27">
        <f t="shared" si="1"/>
        <v>0</v>
      </c>
    </row>
    <row r="47" spans="1:11" s="31" customFormat="1" ht="39" customHeight="1" x14ac:dyDescent="0.25">
      <c r="A47" s="52" t="s">
        <v>682</v>
      </c>
      <c r="B47" s="33" t="s">
        <v>179</v>
      </c>
      <c r="C47" s="30"/>
      <c r="D47" s="33" t="s">
        <v>823</v>
      </c>
      <c r="E47" s="33" t="s">
        <v>824</v>
      </c>
      <c r="F47" s="23">
        <v>40</v>
      </c>
      <c r="G47" s="23">
        <v>19</v>
      </c>
      <c r="H47" s="29"/>
      <c r="I47" s="23">
        <f t="shared" si="1"/>
        <v>0</v>
      </c>
      <c r="J47" s="27">
        <f t="shared" si="1"/>
        <v>0</v>
      </c>
    </row>
    <row r="48" spans="1:11" s="31" customFormat="1" ht="39" customHeight="1" x14ac:dyDescent="0.25">
      <c r="A48" s="52" t="s">
        <v>683</v>
      </c>
      <c r="B48" s="33" t="s">
        <v>179</v>
      </c>
      <c r="C48" s="30"/>
      <c r="D48" s="33" t="s">
        <v>674</v>
      </c>
      <c r="E48" s="33" t="s">
        <v>675</v>
      </c>
      <c r="F48" s="23">
        <v>40</v>
      </c>
      <c r="G48" s="23">
        <v>19</v>
      </c>
      <c r="H48" s="29"/>
      <c r="I48" s="23">
        <f t="shared" si="1"/>
        <v>0</v>
      </c>
      <c r="J48" s="27">
        <f t="shared" si="1"/>
        <v>0</v>
      </c>
    </row>
    <row r="49" spans="1:11" s="31" customFormat="1" ht="39" customHeight="1" x14ac:dyDescent="0.25">
      <c r="A49" s="52" t="s">
        <v>684</v>
      </c>
      <c r="B49" s="33" t="s">
        <v>179</v>
      </c>
      <c r="C49" s="30"/>
      <c r="D49" s="33" t="s">
        <v>825</v>
      </c>
      <c r="E49" s="33" t="s">
        <v>826</v>
      </c>
      <c r="F49" s="23">
        <v>40</v>
      </c>
      <c r="G49" s="23">
        <v>19</v>
      </c>
      <c r="H49" s="29"/>
      <c r="I49" s="23">
        <f t="shared" si="1"/>
        <v>0</v>
      </c>
      <c r="J49" s="27">
        <f t="shared" si="1"/>
        <v>0</v>
      </c>
    </row>
    <row r="50" spans="1:11" s="31" customFormat="1" ht="32.4" customHeight="1" x14ac:dyDescent="0.25">
      <c r="A50" s="52" t="s">
        <v>685</v>
      </c>
      <c r="B50" s="33" t="s">
        <v>179</v>
      </c>
      <c r="C50" s="30"/>
      <c r="D50" s="33" t="s">
        <v>817</v>
      </c>
      <c r="E50" s="33" t="s">
        <v>808</v>
      </c>
      <c r="F50" s="23">
        <v>40</v>
      </c>
      <c r="G50" s="23">
        <v>19</v>
      </c>
      <c r="H50" s="29"/>
      <c r="I50" s="23">
        <f t="shared" si="1"/>
        <v>0</v>
      </c>
      <c r="J50" s="27">
        <f t="shared" si="1"/>
        <v>0</v>
      </c>
    </row>
    <row r="51" spans="1:11" s="31" customFormat="1" ht="32.4" customHeight="1" x14ac:dyDescent="0.25">
      <c r="A51" s="52" t="s">
        <v>177</v>
      </c>
      <c r="B51" s="33" t="s">
        <v>179</v>
      </c>
      <c r="C51" s="30"/>
      <c r="D51" s="33" t="s">
        <v>668</v>
      </c>
      <c r="E51" s="33" t="s">
        <v>669</v>
      </c>
      <c r="F51" s="23">
        <v>40</v>
      </c>
      <c r="G51" s="23">
        <v>19</v>
      </c>
      <c r="H51" s="29"/>
      <c r="I51" s="23">
        <f t="shared" si="1"/>
        <v>0</v>
      </c>
      <c r="J51" s="27">
        <f t="shared" si="1"/>
        <v>0</v>
      </c>
    </row>
    <row r="52" spans="1:11" s="31" customFormat="1" ht="32.4" customHeight="1" x14ac:dyDescent="0.25">
      <c r="A52" s="52" t="s">
        <v>686</v>
      </c>
      <c r="B52" s="33" t="s">
        <v>179</v>
      </c>
      <c r="C52" s="43"/>
      <c r="D52" s="33" t="s">
        <v>670</v>
      </c>
      <c r="E52" s="33" t="s">
        <v>671</v>
      </c>
      <c r="F52" s="23">
        <v>40</v>
      </c>
      <c r="G52" s="23">
        <v>19</v>
      </c>
      <c r="H52" s="29"/>
      <c r="I52" s="23">
        <f t="shared" si="1"/>
        <v>0</v>
      </c>
      <c r="J52" s="27">
        <f t="shared" si="1"/>
        <v>0</v>
      </c>
    </row>
    <row r="53" spans="1:11" s="31" customFormat="1" ht="32.4" customHeight="1" x14ac:dyDescent="0.25">
      <c r="A53" s="52" t="s">
        <v>687</v>
      </c>
      <c r="B53" s="33" t="s">
        <v>179</v>
      </c>
      <c r="C53" s="30"/>
      <c r="D53" s="96" t="s">
        <v>672</v>
      </c>
      <c r="E53" s="33" t="s">
        <v>673</v>
      </c>
      <c r="F53" s="23">
        <v>40</v>
      </c>
      <c r="G53" s="23">
        <v>19</v>
      </c>
      <c r="H53" s="29"/>
      <c r="I53" s="23">
        <f t="shared" si="1"/>
        <v>0</v>
      </c>
      <c r="J53" s="27">
        <f t="shared" si="1"/>
        <v>0</v>
      </c>
    </row>
    <row r="54" spans="1:11" s="31" customFormat="1" ht="32.4" customHeight="1" x14ac:dyDescent="0.25">
      <c r="A54" s="52" t="s">
        <v>258</v>
      </c>
      <c r="B54" s="24" t="s">
        <v>60</v>
      </c>
      <c r="C54"/>
      <c r="D54" s="33" t="s">
        <v>180</v>
      </c>
      <c r="E54" s="24" t="s">
        <v>8</v>
      </c>
      <c r="F54" s="23">
        <v>54</v>
      </c>
      <c r="G54" s="23">
        <v>19</v>
      </c>
      <c r="H54" s="29"/>
      <c r="I54" s="23">
        <f t="shared" ref="I54:J72" si="2">F54*H54</f>
        <v>0</v>
      </c>
      <c r="J54" s="27">
        <f t="shared" si="2"/>
        <v>0</v>
      </c>
    </row>
    <row r="55" spans="1:11" s="31" customFormat="1" ht="32.4" customHeight="1" x14ac:dyDescent="0.25">
      <c r="A55" s="52" t="s">
        <v>182</v>
      </c>
      <c r="B55" s="33" t="s">
        <v>181</v>
      </c>
      <c r="C55" s="30"/>
      <c r="D55" s="33" t="s">
        <v>15</v>
      </c>
      <c r="E55" s="24" t="s">
        <v>10</v>
      </c>
      <c r="F55" s="23">
        <v>54</v>
      </c>
      <c r="G55" s="23">
        <v>19</v>
      </c>
      <c r="H55" s="29"/>
      <c r="I55" s="23">
        <f t="shared" si="2"/>
        <v>0</v>
      </c>
      <c r="J55" s="27">
        <f t="shared" si="2"/>
        <v>0</v>
      </c>
    </row>
    <row r="56" spans="1:11" s="31" customFormat="1" ht="32.4" customHeight="1" x14ac:dyDescent="0.25">
      <c r="A56" s="52" t="s">
        <v>183</v>
      </c>
      <c r="B56" s="33" t="s">
        <v>181</v>
      </c>
      <c r="C56" s="30"/>
      <c r="D56" s="33" t="s">
        <v>13</v>
      </c>
      <c r="E56" s="24" t="s">
        <v>16</v>
      </c>
      <c r="F56" s="23">
        <v>54</v>
      </c>
      <c r="G56" s="23">
        <v>19</v>
      </c>
      <c r="H56" s="29"/>
      <c r="I56" s="23">
        <f t="shared" si="2"/>
        <v>0</v>
      </c>
      <c r="J56" s="27">
        <f t="shared" si="2"/>
        <v>0</v>
      </c>
    </row>
    <row r="57" spans="1:11" ht="32.4" customHeight="1" x14ac:dyDescent="0.25">
      <c r="A57" s="53" t="s">
        <v>186</v>
      </c>
      <c r="B57" s="33" t="s">
        <v>181</v>
      </c>
      <c r="C57" s="28"/>
      <c r="D57" s="33" t="s">
        <v>184</v>
      </c>
      <c r="E57" s="32" t="s">
        <v>185</v>
      </c>
      <c r="F57" s="23">
        <v>54</v>
      </c>
      <c r="G57" s="23">
        <v>19</v>
      </c>
      <c r="H57" s="29"/>
      <c r="I57" s="23">
        <f t="shared" si="2"/>
        <v>0</v>
      </c>
      <c r="J57" s="27">
        <f t="shared" si="2"/>
        <v>0</v>
      </c>
    </row>
    <row r="58" spans="1:11" s="31" customFormat="1" ht="32.4" customHeight="1" x14ac:dyDescent="0.25">
      <c r="A58" s="52" t="s">
        <v>187</v>
      </c>
      <c r="B58" s="33" t="s">
        <v>181</v>
      </c>
      <c r="C58" s="30"/>
      <c r="D58" s="33" t="s">
        <v>188</v>
      </c>
      <c r="E58" s="24" t="s">
        <v>5</v>
      </c>
      <c r="F58" s="23">
        <v>54</v>
      </c>
      <c r="G58" s="23">
        <v>19</v>
      </c>
      <c r="H58" s="29"/>
      <c r="I58" s="23">
        <f t="shared" si="2"/>
        <v>0</v>
      </c>
      <c r="J58" s="27">
        <f t="shared" si="2"/>
        <v>0</v>
      </c>
    </row>
    <row r="59" spans="1:11" s="31" customFormat="1" ht="32.4" customHeight="1" x14ac:dyDescent="0.25">
      <c r="A59" s="52" t="s">
        <v>189</v>
      </c>
      <c r="B59" s="33" t="s">
        <v>181</v>
      </c>
      <c r="C59" s="30"/>
      <c r="D59" s="33" t="s">
        <v>14</v>
      </c>
      <c r="E59" s="24" t="s">
        <v>5</v>
      </c>
      <c r="F59" s="23">
        <v>54</v>
      </c>
      <c r="G59" s="23">
        <v>19</v>
      </c>
      <c r="H59" s="29"/>
      <c r="I59" s="23">
        <f t="shared" si="2"/>
        <v>0</v>
      </c>
      <c r="J59" s="27">
        <f t="shared" si="2"/>
        <v>0</v>
      </c>
    </row>
    <row r="60" spans="1:11" s="31" customFormat="1" ht="32.4" customHeight="1" x14ac:dyDescent="0.25">
      <c r="A60" s="52" t="s">
        <v>259</v>
      </c>
      <c r="B60" s="33" t="s">
        <v>181</v>
      </c>
      <c r="C60" s="43"/>
      <c r="D60" s="33" t="s">
        <v>260</v>
      </c>
      <c r="E60" s="33" t="s">
        <v>261</v>
      </c>
      <c r="F60" s="23">
        <v>54</v>
      </c>
      <c r="G60" s="23">
        <v>19</v>
      </c>
      <c r="H60" s="29"/>
      <c r="I60" s="23">
        <f t="shared" si="2"/>
        <v>0</v>
      </c>
      <c r="J60" s="27">
        <f t="shared" si="2"/>
        <v>0</v>
      </c>
    </row>
    <row r="61" spans="1:11" s="31" customFormat="1" ht="32.4" customHeight="1" x14ac:dyDescent="0.25">
      <c r="A61" s="52" t="s">
        <v>191</v>
      </c>
      <c r="B61" s="33" t="s">
        <v>190</v>
      </c>
      <c r="C61" s="30"/>
      <c r="D61" s="33" t="s">
        <v>192</v>
      </c>
      <c r="E61" s="24" t="s">
        <v>43</v>
      </c>
      <c r="F61" s="23">
        <v>54</v>
      </c>
      <c r="G61" s="23">
        <v>19</v>
      </c>
      <c r="H61" s="29"/>
      <c r="I61" s="23">
        <f t="shared" si="2"/>
        <v>0</v>
      </c>
      <c r="J61" s="27">
        <f t="shared" si="2"/>
        <v>0</v>
      </c>
    </row>
    <row r="62" spans="1:11" s="31" customFormat="1" ht="32.4" customHeight="1" x14ac:dyDescent="0.25">
      <c r="A62" s="52" t="s">
        <v>193</v>
      </c>
      <c r="B62" s="33" t="s">
        <v>190</v>
      </c>
      <c r="C62"/>
      <c r="D62" s="33" t="s">
        <v>194</v>
      </c>
      <c r="E62" s="33" t="s">
        <v>6</v>
      </c>
      <c r="F62" s="23">
        <v>54</v>
      </c>
      <c r="G62" s="23">
        <v>19</v>
      </c>
      <c r="H62" s="29"/>
      <c r="I62" s="23">
        <f t="shared" si="2"/>
        <v>0</v>
      </c>
      <c r="J62" s="27">
        <f t="shared" si="2"/>
        <v>0</v>
      </c>
    </row>
    <row r="63" spans="1:11" s="31" customFormat="1" ht="32.4" customHeight="1" x14ac:dyDescent="0.25">
      <c r="A63" s="52" t="s">
        <v>195</v>
      </c>
      <c r="B63" s="33" t="s">
        <v>190</v>
      </c>
      <c r="C63" s="30"/>
      <c r="D63" s="33" t="s">
        <v>196</v>
      </c>
      <c r="E63" s="24" t="s">
        <v>7</v>
      </c>
      <c r="F63" s="23">
        <v>54</v>
      </c>
      <c r="G63" s="23">
        <v>19</v>
      </c>
      <c r="H63" s="29"/>
      <c r="I63" s="23">
        <f t="shared" si="2"/>
        <v>0</v>
      </c>
      <c r="J63" s="27">
        <f t="shared" si="2"/>
        <v>0</v>
      </c>
      <c r="K63" s="43"/>
    </row>
    <row r="64" spans="1:11" s="31" customFormat="1" ht="32.4" customHeight="1" x14ac:dyDescent="0.25">
      <c r="A64" s="52" t="s">
        <v>262</v>
      </c>
      <c r="B64" s="33" t="s">
        <v>61</v>
      </c>
      <c r="C64"/>
      <c r="D64" s="33" t="s">
        <v>197</v>
      </c>
      <c r="E64" s="33" t="s">
        <v>8</v>
      </c>
      <c r="F64" s="23">
        <v>54</v>
      </c>
      <c r="G64" s="23">
        <v>19</v>
      </c>
      <c r="H64" s="29"/>
      <c r="I64" s="23">
        <f t="shared" si="2"/>
        <v>0</v>
      </c>
      <c r="J64" s="27">
        <f t="shared" si="2"/>
        <v>0</v>
      </c>
    </row>
    <row r="65" spans="1:11" s="31" customFormat="1" ht="32.4" customHeight="1" x14ac:dyDescent="0.25">
      <c r="A65" s="52" t="s">
        <v>199</v>
      </c>
      <c r="B65" s="33" t="s">
        <v>198</v>
      </c>
      <c r="C65" s="30"/>
      <c r="D65" s="33" t="s">
        <v>200</v>
      </c>
      <c r="E65" s="24" t="s">
        <v>6</v>
      </c>
      <c r="F65" s="23">
        <v>54</v>
      </c>
      <c r="G65" s="23">
        <v>19</v>
      </c>
      <c r="H65" s="29"/>
      <c r="I65" s="23">
        <f t="shared" si="2"/>
        <v>0</v>
      </c>
      <c r="J65" s="27">
        <f t="shared" si="2"/>
        <v>0</v>
      </c>
      <c r="K65" s="43"/>
    </row>
    <row r="66" spans="1:11" s="31" customFormat="1" ht="32.4" customHeight="1" x14ac:dyDescent="0.25">
      <c r="A66" s="52" t="s">
        <v>201</v>
      </c>
      <c r="B66" s="33" t="s">
        <v>198</v>
      </c>
      <c r="C66" s="30"/>
      <c r="D66" s="33" t="s">
        <v>205</v>
      </c>
      <c r="E66" s="33" t="s">
        <v>19</v>
      </c>
      <c r="F66" s="23">
        <v>54</v>
      </c>
      <c r="G66" s="23">
        <v>19</v>
      </c>
      <c r="H66" s="29"/>
      <c r="I66" s="23">
        <f t="shared" si="2"/>
        <v>0</v>
      </c>
      <c r="J66" s="27">
        <f t="shared" si="2"/>
        <v>0</v>
      </c>
      <c r="K66" s="43"/>
    </row>
    <row r="67" spans="1:11" s="31" customFormat="1" ht="32.4" customHeight="1" x14ac:dyDescent="0.25">
      <c r="A67" s="52" t="s">
        <v>202</v>
      </c>
      <c r="B67" s="33" t="s">
        <v>198</v>
      </c>
      <c r="C67" s="30"/>
      <c r="D67" s="33" t="s">
        <v>206</v>
      </c>
      <c r="E67" s="24" t="s">
        <v>5</v>
      </c>
      <c r="F67" s="23">
        <v>54</v>
      </c>
      <c r="G67" s="23">
        <v>19</v>
      </c>
      <c r="H67" s="29"/>
      <c r="I67" s="23">
        <f t="shared" si="2"/>
        <v>0</v>
      </c>
      <c r="J67" s="27">
        <f t="shared" si="2"/>
        <v>0</v>
      </c>
    </row>
    <row r="68" spans="1:11" s="31" customFormat="1" ht="32.4" customHeight="1" x14ac:dyDescent="0.25">
      <c r="A68" s="52" t="s">
        <v>203</v>
      </c>
      <c r="B68" s="33" t="s">
        <v>198</v>
      </c>
      <c r="C68" s="30"/>
      <c r="D68" s="33" t="s">
        <v>207</v>
      </c>
      <c r="E68" s="24" t="s">
        <v>4</v>
      </c>
      <c r="F68" s="23">
        <v>54</v>
      </c>
      <c r="G68" s="23">
        <v>19</v>
      </c>
      <c r="H68" s="29"/>
      <c r="I68" s="23">
        <f t="shared" si="2"/>
        <v>0</v>
      </c>
      <c r="J68" s="27">
        <f t="shared" si="2"/>
        <v>0</v>
      </c>
    </row>
    <row r="69" spans="1:11" s="31" customFormat="1" ht="32.4" customHeight="1" x14ac:dyDescent="0.25">
      <c r="A69" s="52" t="s">
        <v>204</v>
      </c>
      <c r="B69" s="33" t="s">
        <v>198</v>
      </c>
      <c r="C69" s="30"/>
      <c r="D69" s="33" t="s">
        <v>208</v>
      </c>
      <c r="E69" s="24" t="s">
        <v>7</v>
      </c>
      <c r="F69" s="23">
        <v>54</v>
      </c>
      <c r="G69" s="23">
        <v>19</v>
      </c>
      <c r="H69" s="29"/>
      <c r="I69" s="23">
        <f t="shared" si="2"/>
        <v>0</v>
      </c>
      <c r="J69" s="27">
        <f t="shared" si="2"/>
        <v>0</v>
      </c>
    </row>
    <row r="70" spans="1:11" s="31" customFormat="1" ht="32.4" customHeight="1" x14ac:dyDescent="0.25">
      <c r="A70" s="52" t="s">
        <v>209</v>
      </c>
      <c r="B70" s="33" t="s">
        <v>210</v>
      </c>
      <c r="C70"/>
      <c r="D70" s="33" t="s">
        <v>263</v>
      </c>
      <c r="E70" s="33" t="s">
        <v>8</v>
      </c>
      <c r="F70" s="23">
        <v>54</v>
      </c>
      <c r="G70" s="23">
        <v>19</v>
      </c>
      <c r="H70" s="29"/>
      <c r="I70" s="23">
        <f t="shared" si="2"/>
        <v>0</v>
      </c>
      <c r="J70" s="27">
        <f t="shared" si="2"/>
        <v>0</v>
      </c>
    </row>
    <row r="71" spans="1:11" s="31" customFormat="1" ht="32.4" customHeight="1" x14ac:dyDescent="0.25">
      <c r="A71" s="52" t="s">
        <v>211</v>
      </c>
      <c r="B71" s="33" t="s">
        <v>212</v>
      </c>
      <c r="C71" s="30"/>
      <c r="D71" s="24" t="s">
        <v>24</v>
      </c>
      <c r="E71" s="24" t="s">
        <v>5</v>
      </c>
      <c r="F71" s="23">
        <v>54</v>
      </c>
      <c r="G71" s="23">
        <v>19</v>
      </c>
      <c r="H71" s="29"/>
      <c r="I71" s="23">
        <f t="shared" si="2"/>
        <v>0</v>
      </c>
      <c r="J71" s="27">
        <f t="shared" si="2"/>
        <v>0</v>
      </c>
    </row>
    <row r="72" spans="1:11" s="31" customFormat="1" ht="34.200000000000003" customHeight="1" x14ac:dyDescent="0.25">
      <c r="A72" s="52" t="s">
        <v>213</v>
      </c>
      <c r="B72" s="33" t="s">
        <v>214</v>
      </c>
      <c r="C72" s="30"/>
      <c r="D72" s="33" t="s">
        <v>62</v>
      </c>
      <c r="E72" s="24" t="s">
        <v>29</v>
      </c>
      <c r="F72" s="23">
        <v>54</v>
      </c>
      <c r="G72" s="23">
        <v>19</v>
      </c>
      <c r="H72" s="29"/>
      <c r="I72" s="23">
        <f t="shared" si="2"/>
        <v>0</v>
      </c>
      <c r="J72" s="27">
        <f t="shared" si="2"/>
        <v>0</v>
      </c>
    </row>
  </sheetData>
  <autoFilter ref="A13:J72"/>
  <mergeCells count="23">
    <mergeCell ref="A7:B7"/>
    <mergeCell ref="C7:J7"/>
    <mergeCell ref="E12:G12"/>
    <mergeCell ref="A12:D12"/>
    <mergeCell ref="A11:D11"/>
    <mergeCell ref="E8:J10"/>
    <mergeCell ref="C8:D8"/>
    <mergeCell ref="C1:J1"/>
    <mergeCell ref="C2:J2"/>
    <mergeCell ref="C3:J3"/>
    <mergeCell ref="E11:H11"/>
    <mergeCell ref="A8:B8"/>
    <mergeCell ref="A9:D9"/>
    <mergeCell ref="C5:J5"/>
    <mergeCell ref="C6:J6"/>
    <mergeCell ref="A10:D10"/>
    <mergeCell ref="A1:B1"/>
    <mergeCell ref="A2:B2"/>
    <mergeCell ref="A3:B3"/>
    <mergeCell ref="A4:B4"/>
    <mergeCell ref="A5:B5"/>
    <mergeCell ref="C4:J4"/>
    <mergeCell ref="A6:B6"/>
  </mergeCells>
  <phoneticPr fontId="3" type="noConversion"/>
  <hyperlinks>
    <hyperlink ref="A8" r:id="rId1"/>
    <hyperlink ref="C8" r:id="rId2"/>
  </hyperlinks>
  <pageMargins left="0.19685039370078741" right="0.11811023622047245" top="0.19685039370078741" bottom="0.19685039370078741" header="0.51181102362204722" footer="0.23622047244094491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A81" zoomScale="138" zoomScaleNormal="138" workbookViewId="0">
      <selection activeCell="D58" sqref="D58"/>
    </sheetView>
  </sheetViews>
  <sheetFormatPr defaultColWidth="8.88671875" defaultRowHeight="91.95" customHeight="1" x14ac:dyDescent="0.25"/>
  <cols>
    <col min="1" max="1" width="10.33203125" style="5" customWidth="1"/>
    <col min="2" max="2" width="17.88671875" style="12" customWidth="1"/>
    <col min="3" max="3" width="8.88671875" style="4" customWidth="1"/>
    <col min="4" max="4" width="11.5546875" style="6" customWidth="1"/>
    <col min="5" max="5" width="11.5546875" style="16" customWidth="1"/>
    <col min="6" max="7" width="8.44140625" style="5" customWidth="1"/>
    <col min="8" max="8" width="9.6640625" style="104" customWidth="1"/>
    <col min="9" max="9" width="9.6640625" style="4" customWidth="1"/>
    <col min="10" max="10" width="8.44140625" style="4" customWidth="1"/>
    <col min="11" max="16384" width="8.88671875" style="4"/>
  </cols>
  <sheetData>
    <row r="1" spans="1:10" s="19" customFormat="1" ht="16.2" customHeight="1" x14ac:dyDescent="0.25">
      <c r="A1" s="137" t="s">
        <v>63</v>
      </c>
      <c r="B1" s="137"/>
      <c r="C1" s="125"/>
      <c r="D1" s="125"/>
      <c r="E1" s="125"/>
      <c r="F1" s="125"/>
      <c r="G1" s="125"/>
      <c r="H1" s="125"/>
      <c r="I1" s="125"/>
      <c r="J1" s="125"/>
    </row>
    <row r="2" spans="1:10" s="19" customFormat="1" ht="16.2" customHeight="1" x14ac:dyDescent="0.25">
      <c r="A2" s="138" t="s">
        <v>64</v>
      </c>
      <c r="B2" s="138"/>
      <c r="C2" s="125"/>
      <c r="D2" s="125"/>
      <c r="E2" s="125"/>
      <c r="F2" s="125"/>
      <c r="G2" s="125"/>
      <c r="H2" s="125"/>
      <c r="I2" s="125"/>
      <c r="J2" s="125"/>
    </row>
    <row r="3" spans="1:10" s="19" customFormat="1" ht="16.2" customHeight="1" x14ac:dyDescent="0.25">
      <c r="A3" s="138" t="s">
        <v>65</v>
      </c>
      <c r="B3" s="138"/>
      <c r="C3" s="141"/>
      <c r="D3" s="127"/>
      <c r="E3" s="127"/>
      <c r="F3" s="127"/>
      <c r="G3" s="127"/>
      <c r="H3" s="127"/>
      <c r="I3" s="127"/>
      <c r="J3" s="128"/>
    </row>
    <row r="4" spans="1:10" s="19" customFormat="1" ht="16.2" customHeight="1" x14ac:dyDescent="0.25">
      <c r="A4" s="138" t="s">
        <v>66</v>
      </c>
      <c r="B4" s="138"/>
      <c r="C4" s="125"/>
      <c r="D4" s="125"/>
      <c r="E4" s="125"/>
      <c r="F4" s="125"/>
      <c r="G4" s="125"/>
      <c r="H4" s="125"/>
      <c r="I4" s="125"/>
      <c r="J4" s="125"/>
    </row>
    <row r="5" spans="1:10" s="19" customFormat="1" ht="16.2" customHeight="1" x14ac:dyDescent="0.25">
      <c r="A5" s="138" t="s">
        <v>67</v>
      </c>
      <c r="B5" s="138"/>
      <c r="C5" s="125"/>
      <c r="D5" s="125"/>
      <c r="E5" s="125"/>
      <c r="F5" s="125"/>
      <c r="G5" s="125"/>
      <c r="H5" s="125"/>
      <c r="I5" s="125"/>
      <c r="J5" s="125"/>
    </row>
    <row r="6" spans="1:10" s="19" customFormat="1" ht="16.2" customHeight="1" x14ac:dyDescent="0.25">
      <c r="A6" s="138" t="s">
        <v>68</v>
      </c>
      <c r="B6" s="138"/>
      <c r="C6" s="125"/>
      <c r="D6" s="125"/>
      <c r="E6" s="135"/>
      <c r="F6" s="135"/>
      <c r="G6" s="135"/>
      <c r="H6" s="135"/>
      <c r="I6" s="135"/>
      <c r="J6" s="135"/>
    </row>
    <row r="7" spans="1:10" s="20" customFormat="1" ht="16.2" customHeight="1" x14ac:dyDescent="0.25">
      <c r="A7" s="132" t="s">
        <v>33</v>
      </c>
      <c r="B7" s="132"/>
      <c r="C7" s="149" t="s">
        <v>69</v>
      </c>
      <c r="D7" s="150"/>
      <c r="E7" s="148" t="s">
        <v>34</v>
      </c>
      <c r="F7" s="148"/>
      <c r="G7" s="148"/>
      <c r="H7" s="148"/>
      <c r="I7" s="148"/>
      <c r="J7" s="148"/>
    </row>
    <row r="8" spans="1:10" s="20" customFormat="1" ht="16.2" customHeight="1" x14ac:dyDescent="0.25">
      <c r="A8" s="133" t="s">
        <v>303</v>
      </c>
      <c r="B8" s="134"/>
      <c r="C8" s="134"/>
      <c r="D8" s="134"/>
      <c r="E8" s="148"/>
      <c r="F8" s="148"/>
      <c r="G8" s="148"/>
      <c r="H8" s="148"/>
      <c r="I8" s="148"/>
      <c r="J8" s="148"/>
    </row>
    <row r="9" spans="1:10" s="20" customFormat="1" ht="16.2" customHeight="1" x14ac:dyDescent="0.25">
      <c r="A9" s="136" t="s">
        <v>304</v>
      </c>
      <c r="B9" s="136"/>
      <c r="C9" s="136"/>
      <c r="D9" s="136"/>
      <c r="E9" s="148"/>
      <c r="F9" s="148"/>
      <c r="G9" s="148"/>
      <c r="H9" s="148"/>
      <c r="I9" s="148"/>
      <c r="J9" s="148"/>
    </row>
    <row r="10" spans="1:10" s="20" customFormat="1" ht="16.2" customHeight="1" x14ac:dyDescent="0.25">
      <c r="A10" s="136"/>
      <c r="B10" s="136"/>
      <c r="C10" s="136"/>
      <c r="D10" s="136"/>
      <c r="E10" s="148"/>
      <c r="F10" s="148"/>
      <c r="G10" s="148"/>
      <c r="H10" s="148"/>
      <c r="I10" s="148"/>
      <c r="J10" s="148"/>
    </row>
    <row r="11" spans="1:10" ht="27.6" x14ac:dyDescent="0.45">
      <c r="A11" s="152" t="s">
        <v>305</v>
      </c>
      <c r="B11" s="153"/>
      <c r="C11" s="153"/>
      <c r="D11" s="153"/>
      <c r="E11" s="153"/>
      <c r="F11" s="153"/>
      <c r="G11" s="153"/>
      <c r="H11" s="153"/>
      <c r="I11" s="153"/>
      <c r="J11" s="153"/>
    </row>
    <row r="12" spans="1:10" s="120" customFormat="1" ht="15.6" x14ac:dyDescent="0.3">
      <c r="A12" s="154" t="s">
        <v>926</v>
      </c>
      <c r="B12" s="154"/>
      <c r="C12" s="154"/>
      <c r="D12" s="154"/>
      <c r="E12" s="154"/>
      <c r="F12" s="154"/>
      <c r="G12" s="154"/>
      <c r="H12" s="154"/>
      <c r="I12" s="154"/>
      <c r="J12" s="154"/>
    </row>
    <row r="13" spans="1:10" ht="15" x14ac:dyDescent="0.25">
      <c r="A13" s="151" t="s">
        <v>135</v>
      </c>
      <c r="B13" s="151"/>
      <c r="C13" s="151"/>
      <c r="D13" s="151"/>
      <c r="E13" s="151"/>
      <c r="F13" s="151"/>
      <c r="G13" s="151"/>
      <c r="H13" s="151"/>
      <c r="I13" s="151"/>
      <c r="J13" s="151"/>
    </row>
    <row r="14" spans="1:10" ht="18.600000000000001" customHeight="1" x14ac:dyDescent="0.45">
      <c r="A14" s="37" t="s">
        <v>81</v>
      </c>
      <c r="B14" s="38"/>
      <c r="C14" s="39"/>
      <c r="D14" s="39"/>
      <c r="E14" s="51"/>
      <c r="F14" s="39"/>
      <c r="G14" s="39"/>
      <c r="H14" s="2">
        <f>SUM(H16:H82)</f>
        <v>0</v>
      </c>
      <c r="I14" s="2">
        <f>SUM(I16:I82)</f>
        <v>0</v>
      </c>
      <c r="J14" s="2">
        <f>SUM(J16:J82)</f>
        <v>0</v>
      </c>
    </row>
    <row r="15" spans="1:10" s="5" customFormat="1" ht="54" customHeight="1" x14ac:dyDescent="0.25">
      <c r="A15" s="1" t="s">
        <v>36</v>
      </c>
      <c r="B15" s="3" t="s">
        <v>0</v>
      </c>
      <c r="C15" s="1" t="s">
        <v>1</v>
      </c>
      <c r="D15" s="1" t="s">
        <v>32</v>
      </c>
      <c r="E15" s="37" t="s">
        <v>31</v>
      </c>
      <c r="F15" s="3" t="s">
        <v>2</v>
      </c>
      <c r="G15" s="3" t="s">
        <v>3</v>
      </c>
      <c r="H15" s="46" t="s">
        <v>80</v>
      </c>
      <c r="I15" s="14" t="s">
        <v>134</v>
      </c>
      <c r="J15" s="37" t="s">
        <v>54</v>
      </c>
    </row>
    <row r="16" spans="1:10" s="5" customFormat="1" ht="54" customHeight="1" x14ac:dyDescent="0.25">
      <c r="A16" s="37" t="s">
        <v>573</v>
      </c>
      <c r="B16" s="14" t="s">
        <v>923</v>
      </c>
      <c r="C16" s="2"/>
      <c r="D16" s="14" t="s">
        <v>70</v>
      </c>
      <c r="E16" s="1" t="s">
        <v>7</v>
      </c>
      <c r="F16" s="1">
        <v>54</v>
      </c>
      <c r="G16" s="1">
        <v>45</v>
      </c>
      <c r="H16" s="47"/>
      <c r="I16" s="1">
        <f t="shared" ref="I16:I85" si="0">F16*H16</f>
        <v>0</v>
      </c>
      <c r="J16" s="1">
        <f t="shared" ref="J16:J85" si="1">F16*G16*H16</f>
        <v>0</v>
      </c>
    </row>
    <row r="17" spans="1:10" s="5" customFormat="1" ht="54" customHeight="1" x14ac:dyDescent="0.25">
      <c r="A17" s="37" t="s">
        <v>574</v>
      </c>
      <c r="B17" s="14" t="s">
        <v>924</v>
      </c>
      <c r="C17" s="11"/>
      <c r="D17" s="14" t="s">
        <v>71</v>
      </c>
      <c r="E17" s="37" t="s">
        <v>22</v>
      </c>
      <c r="F17" s="1">
        <v>54</v>
      </c>
      <c r="G17" s="1">
        <v>45</v>
      </c>
      <c r="H17" s="47"/>
      <c r="I17" s="1">
        <f t="shared" si="0"/>
        <v>0</v>
      </c>
      <c r="J17" s="1">
        <f t="shared" si="1"/>
        <v>0</v>
      </c>
    </row>
    <row r="18" spans="1:10" s="5" customFormat="1" ht="54" customHeight="1" x14ac:dyDescent="0.25">
      <c r="A18" s="37" t="s">
        <v>575</v>
      </c>
      <c r="B18" s="14" t="s">
        <v>925</v>
      </c>
      <c r="C18" s="11"/>
      <c r="D18" s="14" t="s">
        <v>99</v>
      </c>
      <c r="E18" s="37" t="s">
        <v>4</v>
      </c>
      <c r="F18" s="1">
        <v>54</v>
      </c>
      <c r="G18" s="1">
        <v>45</v>
      </c>
      <c r="H18" s="47"/>
      <c r="I18" s="1">
        <f t="shared" si="0"/>
        <v>0</v>
      </c>
      <c r="J18" s="1">
        <f t="shared" si="1"/>
        <v>0</v>
      </c>
    </row>
    <row r="19" spans="1:10" s="97" customFormat="1" ht="55.2" customHeight="1" x14ac:dyDescent="0.25">
      <c r="A19" s="37" t="s">
        <v>576</v>
      </c>
      <c r="B19" s="14" t="s">
        <v>105</v>
      </c>
      <c r="C19" s="58"/>
      <c r="D19" s="14" t="s">
        <v>898</v>
      </c>
      <c r="E19" s="14" t="s">
        <v>899</v>
      </c>
      <c r="F19" s="37">
        <v>54</v>
      </c>
      <c r="G19" s="1">
        <v>45</v>
      </c>
      <c r="H19" s="102"/>
      <c r="I19" s="1">
        <f t="shared" si="0"/>
        <v>0</v>
      </c>
      <c r="J19" s="1">
        <f t="shared" si="1"/>
        <v>0</v>
      </c>
    </row>
    <row r="20" spans="1:10" s="97" customFormat="1" ht="55.2" customHeight="1" x14ac:dyDescent="0.25">
      <c r="A20" s="37" t="s">
        <v>577</v>
      </c>
      <c r="B20" s="14" t="s">
        <v>105</v>
      </c>
      <c r="C20" s="100"/>
      <c r="D20" s="14" t="s">
        <v>571</v>
      </c>
      <c r="E20" s="14" t="s">
        <v>489</v>
      </c>
      <c r="F20" s="37">
        <v>54</v>
      </c>
      <c r="G20" s="1">
        <v>45</v>
      </c>
      <c r="H20" s="102"/>
      <c r="I20" s="1">
        <f t="shared" si="0"/>
        <v>0</v>
      </c>
      <c r="J20" s="1">
        <f t="shared" si="1"/>
        <v>0</v>
      </c>
    </row>
    <row r="21" spans="1:10" s="97" customFormat="1" ht="55.2" customHeight="1" x14ac:dyDescent="0.25">
      <c r="A21" s="37" t="s">
        <v>787</v>
      </c>
      <c r="B21" s="14" t="s">
        <v>105</v>
      </c>
      <c r="C21" s="100"/>
      <c r="D21" s="68" t="s">
        <v>859</v>
      </c>
      <c r="E21" s="14" t="s">
        <v>788</v>
      </c>
      <c r="F21" s="37">
        <v>54</v>
      </c>
      <c r="G21" s="1">
        <v>45</v>
      </c>
      <c r="H21" s="102"/>
      <c r="I21" s="1">
        <f t="shared" si="0"/>
        <v>0</v>
      </c>
      <c r="J21" s="1">
        <f t="shared" si="1"/>
        <v>0</v>
      </c>
    </row>
    <row r="22" spans="1:10" s="97" customFormat="1" ht="49.8" customHeight="1" x14ac:dyDescent="0.25">
      <c r="A22" s="37" t="s">
        <v>688</v>
      </c>
      <c r="B22" s="14" t="s">
        <v>105</v>
      </c>
      <c r="C22" s="100"/>
      <c r="D22" s="14" t="s">
        <v>572</v>
      </c>
      <c r="E22" s="14" t="s">
        <v>490</v>
      </c>
      <c r="F22" s="37">
        <v>54</v>
      </c>
      <c r="G22" s="1">
        <v>45</v>
      </c>
      <c r="H22" s="102"/>
      <c r="I22" s="1">
        <f t="shared" si="0"/>
        <v>0</v>
      </c>
      <c r="J22" s="1">
        <f t="shared" si="1"/>
        <v>0</v>
      </c>
    </row>
    <row r="23" spans="1:10" s="97" customFormat="1" ht="55.2" customHeight="1" x14ac:dyDescent="0.25">
      <c r="A23" s="37" t="s">
        <v>578</v>
      </c>
      <c r="B23" s="14" t="s">
        <v>105</v>
      </c>
      <c r="C23" s="59"/>
      <c r="D23" s="14" t="s">
        <v>287</v>
      </c>
      <c r="E23" s="14" t="s">
        <v>7</v>
      </c>
      <c r="F23" s="37">
        <v>54</v>
      </c>
      <c r="G23" s="1">
        <v>45</v>
      </c>
      <c r="H23" s="102"/>
      <c r="I23" s="1">
        <f t="shared" si="0"/>
        <v>0</v>
      </c>
      <c r="J23" s="1">
        <f t="shared" si="1"/>
        <v>0</v>
      </c>
    </row>
    <row r="24" spans="1:10" s="97" customFormat="1" ht="55.2" customHeight="1" x14ac:dyDescent="0.25">
      <c r="A24" s="37" t="s">
        <v>579</v>
      </c>
      <c r="B24" s="14" t="s">
        <v>105</v>
      </c>
      <c r="C24" s="100"/>
      <c r="D24" s="14" t="s">
        <v>543</v>
      </c>
      <c r="E24" s="14" t="s">
        <v>5</v>
      </c>
      <c r="F24" s="37">
        <v>54</v>
      </c>
      <c r="G24" s="1">
        <v>45</v>
      </c>
      <c r="H24" s="102"/>
      <c r="I24" s="1">
        <f t="shared" si="0"/>
        <v>0</v>
      </c>
      <c r="J24" s="1">
        <f t="shared" si="1"/>
        <v>0</v>
      </c>
    </row>
    <row r="25" spans="1:10" s="97" customFormat="1" ht="55.2" customHeight="1" x14ac:dyDescent="0.25">
      <c r="A25" s="37" t="s">
        <v>580</v>
      </c>
      <c r="B25" s="14" t="s">
        <v>105</v>
      </c>
      <c r="C25" s="58"/>
      <c r="D25" s="14" t="s">
        <v>491</v>
      </c>
      <c r="E25" s="14" t="s">
        <v>10</v>
      </c>
      <c r="F25" s="37">
        <v>54</v>
      </c>
      <c r="G25" s="1">
        <v>45</v>
      </c>
      <c r="H25" s="102"/>
      <c r="I25" s="1">
        <f t="shared" si="0"/>
        <v>0</v>
      </c>
      <c r="J25" s="1">
        <f t="shared" si="1"/>
        <v>0</v>
      </c>
    </row>
    <row r="26" spans="1:10" s="97" customFormat="1" ht="55.2" customHeight="1" x14ac:dyDescent="0.25">
      <c r="A26" s="37" t="s">
        <v>581</v>
      </c>
      <c r="B26" s="14" t="s">
        <v>105</v>
      </c>
      <c r="C26" s="100"/>
      <c r="D26" s="14" t="s">
        <v>860</v>
      </c>
      <c r="E26" s="14" t="s">
        <v>108</v>
      </c>
      <c r="F26" s="37">
        <v>54</v>
      </c>
      <c r="G26" s="1">
        <v>45</v>
      </c>
      <c r="H26" s="102"/>
      <c r="I26" s="1">
        <f t="shared" si="0"/>
        <v>0</v>
      </c>
      <c r="J26" s="1">
        <f t="shared" si="1"/>
        <v>0</v>
      </c>
    </row>
    <row r="27" spans="1:10" s="97" customFormat="1" ht="55.2" customHeight="1" x14ac:dyDescent="0.25">
      <c r="A27" s="37" t="s">
        <v>582</v>
      </c>
      <c r="B27" s="14" t="s">
        <v>105</v>
      </c>
      <c r="C27" s="100"/>
      <c r="D27" s="16" t="s">
        <v>494</v>
      </c>
      <c r="E27" s="16" t="s">
        <v>692</v>
      </c>
      <c r="F27" s="37">
        <v>54</v>
      </c>
      <c r="G27" s="1">
        <v>45</v>
      </c>
      <c r="H27" s="102"/>
      <c r="I27" s="1">
        <f t="shared" si="0"/>
        <v>0</v>
      </c>
      <c r="J27" s="1">
        <f t="shared" si="1"/>
        <v>0</v>
      </c>
    </row>
    <row r="28" spans="1:10" s="97" customFormat="1" ht="55.2" customHeight="1" x14ac:dyDescent="0.25">
      <c r="A28" s="37" t="s">
        <v>861</v>
      </c>
      <c r="B28" s="14" t="s">
        <v>105</v>
      </c>
      <c r="C28" s="100"/>
      <c r="D28" s="16" t="s">
        <v>862</v>
      </c>
      <c r="E28" s="16" t="s">
        <v>863</v>
      </c>
      <c r="F28" s="37">
        <v>54</v>
      </c>
      <c r="G28" s="1">
        <v>45</v>
      </c>
      <c r="H28" s="102"/>
      <c r="I28" s="1">
        <f t="shared" si="0"/>
        <v>0</v>
      </c>
      <c r="J28" s="1">
        <f t="shared" si="1"/>
        <v>0</v>
      </c>
    </row>
    <row r="29" spans="1:10" s="97" customFormat="1" ht="55.2" customHeight="1" x14ac:dyDescent="0.25">
      <c r="A29" s="37" t="s">
        <v>889</v>
      </c>
      <c r="B29" s="14" t="s">
        <v>105</v>
      </c>
      <c r="C29" s="98"/>
      <c r="D29" s="16" t="s">
        <v>900</v>
      </c>
      <c r="E29" s="16" t="s">
        <v>809</v>
      </c>
      <c r="F29" s="37">
        <v>54</v>
      </c>
      <c r="G29" s="1">
        <v>45</v>
      </c>
      <c r="H29" s="102"/>
      <c r="I29" s="1">
        <f t="shared" si="0"/>
        <v>0</v>
      </c>
      <c r="J29" s="1">
        <f t="shared" si="1"/>
        <v>0</v>
      </c>
    </row>
    <row r="30" spans="1:10" s="97" customFormat="1" ht="55.2" customHeight="1" x14ac:dyDescent="0.25">
      <c r="A30" s="37" t="s">
        <v>273</v>
      </c>
      <c r="B30" s="14" t="s">
        <v>105</v>
      </c>
      <c r="C30" s="100"/>
      <c r="D30" s="14" t="s">
        <v>544</v>
      </c>
      <c r="E30" s="14" t="s">
        <v>493</v>
      </c>
      <c r="F30" s="37">
        <v>54</v>
      </c>
      <c r="G30" s="1">
        <v>45</v>
      </c>
      <c r="H30" s="102"/>
      <c r="I30" s="1">
        <f t="shared" si="0"/>
        <v>0</v>
      </c>
      <c r="J30" s="1">
        <f t="shared" si="1"/>
        <v>0</v>
      </c>
    </row>
    <row r="31" spans="1:10" s="97" customFormat="1" ht="55.2" customHeight="1" x14ac:dyDescent="0.25">
      <c r="A31" s="37" t="s">
        <v>789</v>
      </c>
      <c r="B31" s="14" t="s">
        <v>105</v>
      </c>
      <c r="C31" s="100"/>
      <c r="D31" s="14" t="s">
        <v>794</v>
      </c>
      <c r="E31" s="14" t="s">
        <v>790</v>
      </c>
      <c r="F31" s="37">
        <v>54</v>
      </c>
      <c r="G31" s="1">
        <v>45</v>
      </c>
      <c r="H31" s="102"/>
      <c r="I31" s="1">
        <f t="shared" si="0"/>
        <v>0</v>
      </c>
      <c r="J31" s="1">
        <f t="shared" si="1"/>
        <v>0</v>
      </c>
    </row>
    <row r="32" spans="1:10" s="97" customFormat="1" ht="55.2" customHeight="1" x14ac:dyDescent="0.25">
      <c r="A32" s="37" t="s">
        <v>286</v>
      </c>
      <c r="B32" s="14" t="s">
        <v>105</v>
      </c>
      <c r="C32" s="58"/>
      <c r="D32" s="14" t="s">
        <v>892</v>
      </c>
      <c r="E32" s="14" t="s">
        <v>546</v>
      </c>
      <c r="F32" s="37">
        <v>54</v>
      </c>
      <c r="G32" s="1">
        <v>45</v>
      </c>
      <c r="H32" s="102"/>
      <c r="I32" s="1">
        <f t="shared" si="0"/>
        <v>0</v>
      </c>
      <c r="J32" s="1">
        <f t="shared" si="1"/>
        <v>0</v>
      </c>
    </row>
    <row r="33" spans="1:10" s="97" customFormat="1" ht="55.2" customHeight="1" x14ac:dyDescent="0.25">
      <c r="A33" s="37" t="s">
        <v>583</v>
      </c>
      <c r="B33" s="14" t="s">
        <v>105</v>
      </c>
      <c r="C33" s="100"/>
      <c r="D33" s="14" t="s">
        <v>496</v>
      </c>
      <c r="E33" s="14" t="s">
        <v>545</v>
      </c>
      <c r="F33" s="37">
        <v>54</v>
      </c>
      <c r="G33" s="1">
        <v>45</v>
      </c>
      <c r="H33" s="102"/>
      <c r="I33" s="1">
        <f t="shared" si="0"/>
        <v>0</v>
      </c>
      <c r="J33" s="1">
        <f t="shared" si="1"/>
        <v>0</v>
      </c>
    </row>
    <row r="34" spans="1:10" s="97" customFormat="1" ht="55.2" customHeight="1" x14ac:dyDescent="0.25">
      <c r="A34" s="37" t="s">
        <v>285</v>
      </c>
      <c r="B34" s="14" t="s">
        <v>105</v>
      </c>
      <c r="C34" s="100"/>
      <c r="D34" s="14" t="s">
        <v>497</v>
      </c>
      <c r="E34" s="14" t="s">
        <v>115</v>
      </c>
      <c r="F34" s="37">
        <v>54</v>
      </c>
      <c r="G34" s="1">
        <v>45</v>
      </c>
      <c r="H34" s="102"/>
      <c r="I34" s="1">
        <f t="shared" si="0"/>
        <v>0</v>
      </c>
      <c r="J34" s="1">
        <f t="shared" si="1"/>
        <v>0</v>
      </c>
    </row>
    <row r="35" spans="1:10" s="97" customFormat="1" ht="55.2" customHeight="1" x14ac:dyDescent="0.25">
      <c r="A35" s="37" t="s">
        <v>890</v>
      </c>
      <c r="B35" s="14" t="s">
        <v>105</v>
      </c>
      <c r="C35" s="98"/>
      <c r="D35" s="14" t="s">
        <v>897</v>
      </c>
      <c r="E35" s="14" t="s">
        <v>6</v>
      </c>
      <c r="F35" s="37">
        <v>54</v>
      </c>
      <c r="G35" s="1">
        <v>45</v>
      </c>
      <c r="H35" s="102"/>
      <c r="I35" s="1">
        <f t="shared" si="0"/>
        <v>0</v>
      </c>
      <c r="J35" s="1">
        <f t="shared" si="1"/>
        <v>0</v>
      </c>
    </row>
    <row r="36" spans="1:10" s="97" customFormat="1" ht="55.2" customHeight="1" x14ac:dyDescent="0.25">
      <c r="A36" s="37" t="s">
        <v>689</v>
      </c>
      <c r="B36" s="14" t="s">
        <v>105</v>
      </c>
      <c r="C36" s="59"/>
      <c r="D36" s="14" t="s">
        <v>691</v>
      </c>
      <c r="E36" s="14" t="s">
        <v>690</v>
      </c>
      <c r="F36" s="37">
        <v>54</v>
      </c>
      <c r="G36" s="1">
        <v>45</v>
      </c>
      <c r="H36" s="102"/>
      <c r="I36" s="1">
        <f t="shared" si="0"/>
        <v>0</v>
      </c>
      <c r="J36" s="1">
        <f t="shared" si="1"/>
        <v>0</v>
      </c>
    </row>
    <row r="37" spans="1:10" s="97" customFormat="1" ht="55.2" customHeight="1" x14ac:dyDescent="0.25">
      <c r="A37" s="37" t="s">
        <v>891</v>
      </c>
      <c r="B37" s="14" t="s">
        <v>105</v>
      </c>
      <c r="C37" s="109"/>
      <c r="D37" s="14" t="s">
        <v>901</v>
      </c>
      <c r="E37" s="14" t="s">
        <v>9</v>
      </c>
      <c r="F37" s="37">
        <v>54</v>
      </c>
      <c r="G37" s="1">
        <v>45</v>
      </c>
      <c r="H37" s="102"/>
      <c r="I37" s="1">
        <f t="shared" si="0"/>
        <v>0</v>
      </c>
      <c r="J37" s="1">
        <f t="shared" si="1"/>
        <v>0</v>
      </c>
    </row>
    <row r="38" spans="1:10" s="97" customFormat="1" ht="55.2" customHeight="1" x14ac:dyDescent="0.25">
      <c r="A38" s="37" t="s">
        <v>864</v>
      </c>
      <c r="B38" s="14" t="s">
        <v>105</v>
      </c>
      <c r="C38" s="109"/>
      <c r="D38" s="14" t="s">
        <v>893</v>
      </c>
      <c r="E38" s="14" t="s">
        <v>894</v>
      </c>
      <c r="F38" s="37">
        <v>54</v>
      </c>
      <c r="G38" s="1">
        <v>45</v>
      </c>
      <c r="H38" s="102"/>
      <c r="I38" s="1">
        <f t="shared" si="0"/>
        <v>0</v>
      </c>
      <c r="J38" s="1">
        <f t="shared" si="1"/>
        <v>0</v>
      </c>
    </row>
    <row r="39" spans="1:10" s="97" customFormat="1" ht="55.2" customHeight="1" x14ac:dyDescent="0.25">
      <c r="A39" s="37" t="s">
        <v>895</v>
      </c>
      <c r="B39" s="14" t="s">
        <v>105</v>
      </c>
      <c r="C39" s="109"/>
      <c r="D39" s="14" t="s">
        <v>896</v>
      </c>
      <c r="E39" s="14" t="s">
        <v>809</v>
      </c>
      <c r="F39" s="37">
        <v>54</v>
      </c>
      <c r="G39" s="1">
        <v>45</v>
      </c>
      <c r="H39" s="102"/>
      <c r="I39" s="1">
        <f t="shared" si="0"/>
        <v>0</v>
      </c>
      <c r="J39" s="1">
        <f t="shared" si="1"/>
        <v>0</v>
      </c>
    </row>
    <row r="40" spans="1:10" s="97" customFormat="1" ht="55.2" customHeight="1" x14ac:dyDescent="0.25">
      <c r="A40" s="37" t="s">
        <v>927</v>
      </c>
      <c r="B40" s="14" t="s">
        <v>28</v>
      </c>
      <c r="C40" s="109"/>
      <c r="D40" s="14" t="s">
        <v>928</v>
      </c>
      <c r="E40" s="14" t="s">
        <v>8</v>
      </c>
      <c r="F40" s="37">
        <v>54</v>
      </c>
      <c r="G40" s="1">
        <v>45</v>
      </c>
      <c r="H40" s="102"/>
      <c r="I40" s="1">
        <f t="shared" si="0"/>
        <v>0</v>
      </c>
      <c r="J40" s="1">
        <f t="shared" si="1"/>
        <v>0</v>
      </c>
    </row>
    <row r="41" spans="1:10" s="97" customFormat="1" ht="55.2" customHeight="1" x14ac:dyDescent="0.25">
      <c r="A41" s="37" t="s">
        <v>930</v>
      </c>
      <c r="B41" s="14" t="s">
        <v>498</v>
      </c>
      <c r="C41" s="109"/>
      <c r="D41" s="14" t="s">
        <v>933</v>
      </c>
      <c r="E41" s="14" t="s">
        <v>8</v>
      </c>
      <c r="F41" s="37">
        <v>54</v>
      </c>
      <c r="G41" s="1">
        <v>45</v>
      </c>
      <c r="H41" s="102"/>
      <c r="I41" s="1">
        <f t="shared" si="0"/>
        <v>0</v>
      </c>
      <c r="J41" s="1">
        <f t="shared" si="1"/>
        <v>0</v>
      </c>
    </row>
    <row r="42" spans="1:10" s="97" customFormat="1" ht="55.2" customHeight="1" x14ac:dyDescent="0.25">
      <c r="A42" s="37" t="s">
        <v>931</v>
      </c>
      <c r="B42" s="14" t="s">
        <v>659</v>
      </c>
      <c r="C42" s="109"/>
      <c r="D42" s="14" t="s">
        <v>932</v>
      </c>
      <c r="E42" s="14" t="s">
        <v>8</v>
      </c>
      <c r="F42" s="37">
        <v>54</v>
      </c>
      <c r="G42" s="1">
        <v>45</v>
      </c>
      <c r="H42" s="102"/>
      <c r="I42" s="1">
        <f t="shared" si="0"/>
        <v>0</v>
      </c>
      <c r="J42" s="1">
        <f t="shared" si="1"/>
        <v>0</v>
      </c>
    </row>
    <row r="43" spans="1:10" s="97" customFormat="1" ht="55.2" customHeight="1" x14ac:dyDescent="0.25">
      <c r="A43" s="37" t="s">
        <v>934</v>
      </c>
      <c r="B43" s="14" t="s">
        <v>936</v>
      </c>
      <c r="C43" s="109"/>
      <c r="D43" s="14" t="s">
        <v>935</v>
      </c>
      <c r="E43" s="14" t="s">
        <v>8</v>
      </c>
      <c r="F43" s="37">
        <v>54</v>
      </c>
      <c r="G43" s="1">
        <v>50</v>
      </c>
      <c r="H43" s="102"/>
      <c r="I43" s="1">
        <f t="shared" si="0"/>
        <v>0</v>
      </c>
      <c r="J43" s="1">
        <f t="shared" si="1"/>
        <v>0</v>
      </c>
    </row>
    <row r="44" spans="1:10" s="97" customFormat="1" ht="55.2" customHeight="1" x14ac:dyDescent="0.25">
      <c r="A44" s="37" t="s">
        <v>937</v>
      </c>
      <c r="B44" s="14" t="s">
        <v>938</v>
      </c>
      <c r="C44" s="109"/>
      <c r="D44" s="14" t="s">
        <v>940</v>
      </c>
      <c r="E44" s="14" t="s">
        <v>939</v>
      </c>
      <c r="F44" s="37">
        <v>54</v>
      </c>
      <c r="G44" s="1">
        <v>45</v>
      </c>
      <c r="H44" s="102"/>
      <c r="I44" s="1">
        <f t="shared" si="0"/>
        <v>0</v>
      </c>
      <c r="J44" s="1">
        <f t="shared" si="1"/>
        <v>0</v>
      </c>
    </row>
    <row r="45" spans="1:10" s="97" customFormat="1" ht="55.2" customHeight="1" x14ac:dyDescent="0.25">
      <c r="A45" s="37" t="s">
        <v>584</v>
      </c>
      <c r="B45" s="14" t="s">
        <v>503</v>
      </c>
      <c r="C45" s="100"/>
      <c r="D45" s="14" t="s">
        <v>504</v>
      </c>
      <c r="E45" s="14" t="s">
        <v>7</v>
      </c>
      <c r="F45" s="37">
        <v>54</v>
      </c>
      <c r="G45" s="1">
        <v>45</v>
      </c>
      <c r="H45" s="102"/>
      <c r="I45" s="1">
        <f t="shared" si="0"/>
        <v>0</v>
      </c>
      <c r="J45" s="1">
        <f t="shared" si="1"/>
        <v>0</v>
      </c>
    </row>
    <row r="46" spans="1:10" s="97" customFormat="1" ht="55.2" customHeight="1" x14ac:dyDescent="0.25">
      <c r="A46" s="119" t="s">
        <v>585</v>
      </c>
      <c r="B46" s="14" t="s">
        <v>114</v>
      </c>
      <c r="C46" s="58"/>
      <c r="D46" s="14" t="s">
        <v>113</v>
      </c>
      <c r="E46" s="14" t="s">
        <v>7</v>
      </c>
      <c r="F46" s="37">
        <v>54</v>
      </c>
      <c r="G46" s="1">
        <v>45</v>
      </c>
      <c r="H46" s="102"/>
      <c r="I46" s="1">
        <f t="shared" si="0"/>
        <v>0</v>
      </c>
      <c r="J46" s="1">
        <f t="shared" si="1"/>
        <v>0</v>
      </c>
    </row>
    <row r="47" spans="1:10" s="97" customFormat="1" ht="55.2" customHeight="1" x14ac:dyDescent="0.25">
      <c r="A47" s="119" t="s">
        <v>586</v>
      </c>
      <c r="B47" s="14" t="s">
        <v>114</v>
      </c>
      <c r="C47" s="58"/>
      <c r="D47" s="14" t="s">
        <v>795</v>
      </c>
      <c r="E47" s="14" t="s">
        <v>43</v>
      </c>
      <c r="F47" s="37">
        <v>54</v>
      </c>
      <c r="G47" s="1">
        <v>45</v>
      </c>
      <c r="H47" s="102"/>
      <c r="I47" s="1">
        <f t="shared" si="0"/>
        <v>0</v>
      </c>
      <c r="J47" s="1">
        <f t="shared" si="1"/>
        <v>0</v>
      </c>
    </row>
    <row r="48" spans="1:10" s="99" customFormat="1" ht="55.2" customHeight="1" x14ac:dyDescent="0.25">
      <c r="A48" s="119" t="s">
        <v>587</v>
      </c>
      <c r="B48" s="14" t="s">
        <v>114</v>
      </c>
      <c r="D48" s="14" t="s">
        <v>906</v>
      </c>
      <c r="E48" s="14" t="s">
        <v>299</v>
      </c>
      <c r="F48" s="37">
        <v>54</v>
      </c>
      <c r="G48" s="1">
        <v>45</v>
      </c>
      <c r="H48" s="103"/>
      <c r="I48" s="1">
        <f t="shared" si="0"/>
        <v>0</v>
      </c>
      <c r="J48" s="1">
        <f t="shared" si="1"/>
        <v>0</v>
      </c>
    </row>
    <row r="49" spans="1:10" s="98" customFormat="1" ht="55.2" customHeight="1" x14ac:dyDescent="0.25">
      <c r="A49" s="119" t="s">
        <v>588</v>
      </c>
      <c r="B49" s="14" t="s">
        <v>114</v>
      </c>
      <c r="D49" s="14" t="s">
        <v>905</v>
      </c>
      <c r="E49" s="14" t="s">
        <v>796</v>
      </c>
      <c r="F49" s="37">
        <v>54</v>
      </c>
      <c r="G49" s="1">
        <v>45</v>
      </c>
      <c r="H49" s="102"/>
      <c r="I49" s="1">
        <f t="shared" si="0"/>
        <v>0</v>
      </c>
      <c r="J49" s="1">
        <f t="shared" si="1"/>
        <v>0</v>
      </c>
    </row>
    <row r="50" spans="1:10" s="99" customFormat="1" ht="47.25" customHeight="1" x14ac:dyDescent="0.25">
      <c r="A50" s="119" t="s">
        <v>589</v>
      </c>
      <c r="B50" s="14" t="s">
        <v>114</v>
      </c>
      <c r="C50" s="98"/>
      <c r="D50" s="14" t="s">
        <v>903</v>
      </c>
      <c r="E50" s="14" t="s">
        <v>5</v>
      </c>
      <c r="F50" s="37">
        <v>54</v>
      </c>
      <c r="G50" s="1">
        <v>45</v>
      </c>
      <c r="H50" s="102"/>
      <c r="I50" s="1">
        <f t="shared" si="0"/>
        <v>0</v>
      </c>
      <c r="J50" s="1">
        <f t="shared" si="1"/>
        <v>0</v>
      </c>
    </row>
    <row r="51" spans="1:10" s="97" customFormat="1" ht="55.2" customHeight="1" x14ac:dyDescent="0.25">
      <c r="A51" s="119" t="s">
        <v>604</v>
      </c>
      <c r="B51" s="14" t="s">
        <v>114</v>
      </c>
      <c r="C51" s="98"/>
      <c r="D51" s="16" t="s">
        <v>514</v>
      </c>
      <c r="E51" s="14" t="s">
        <v>19</v>
      </c>
      <c r="F51" s="37">
        <v>54</v>
      </c>
      <c r="G51" s="1">
        <v>45</v>
      </c>
      <c r="H51" s="102"/>
      <c r="I51" s="1">
        <f t="shared" si="0"/>
        <v>0</v>
      </c>
      <c r="J51" s="1">
        <f t="shared" si="1"/>
        <v>0</v>
      </c>
    </row>
    <row r="52" spans="1:10" s="97" customFormat="1" ht="55.2" customHeight="1" x14ac:dyDescent="0.25">
      <c r="A52" s="37" t="s">
        <v>605</v>
      </c>
      <c r="B52" s="14" t="s">
        <v>114</v>
      </c>
      <c r="C52" s="100"/>
      <c r="D52" s="14" t="s">
        <v>275</v>
      </c>
      <c r="E52" s="14" t="s">
        <v>302</v>
      </c>
      <c r="F52" s="37">
        <v>54</v>
      </c>
      <c r="G52" s="1">
        <v>45</v>
      </c>
      <c r="H52" s="102"/>
      <c r="I52" s="1">
        <f t="shared" si="0"/>
        <v>0</v>
      </c>
      <c r="J52" s="1">
        <f t="shared" si="1"/>
        <v>0</v>
      </c>
    </row>
    <row r="53" spans="1:10" s="97" customFormat="1" ht="55.2" customHeight="1" x14ac:dyDescent="0.25">
      <c r="A53" s="37" t="s">
        <v>590</v>
      </c>
      <c r="B53" s="14" t="s">
        <v>114</v>
      </c>
      <c r="C53" s="58"/>
      <c r="D53" s="14" t="s">
        <v>505</v>
      </c>
      <c r="E53" s="14" t="s">
        <v>297</v>
      </c>
      <c r="F53" s="37">
        <v>54</v>
      </c>
      <c r="G53" s="1">
        <v>45</v>
      </c>
      <c r="H53" s="102"/>
      <c r="I53" s="1">
        <f t="shared" si="0"/>
        <v>0</v>
      </c>
      <c r="J53" s="1">
        <f t="shared" si="1"/>
        <v>0</v>
      </c>
    </row>
    <row r="54" spans="1:10" s="97" customFormat="1" ht="55.2" customHeight="1" x14ac:dyDescent="0.25">
      <c r="A54" s="37" t="s">
        <v>591</v>
      </c>
      <c r="B54" s="14" t="s">
        <v>114</v>
      </c>
      <c r="C54" s="59"/>
      <c r="D54" s="14" t="s">
        <v>921</v>
      </c>
      <c r="E54" s="14" t="s">
        <v>5</v>
      </c>
      <c r="F54" s="37">
        <v>54</v>
      </c>
      <c r="G54" s="1">
        <v>45</v>
      </c>
      <c r="H54" s="102"/>
      <c r="I54" s="1">
        <f t="shared" si="0"/>
        <v>0</v>
      </c>
      <c r="J54" s="1">
        <f t="shared" si="1"/>
        <v>0</v>
      </c>
    </row>
    <row r="55" spans="1:10" s="97" customFormat="1" ht="55.2" customHeight="1" x14ac:dyDescent="0.25">
      <c r="A55" s="37" t="s">
        <v>592</v>
      </c>
      <c r="B55" s="14" t="s">
        <v>114</v>
      </c>
      <c r="C55" s="100"/>
      <c r="D55" s="14" t="s">
        <v>507</v>
      </c>
      <c r="E55" s="14" t="s">
        <v>547</v>
      </c>
      <c r="F55" s="37">
        <v>54</v>
      </c>
      <c r="G55" s="1">
        <v>45</v>
      </c>
      <c r="H55" s="102"/>
      <c r="I55" s="1">
        <f t="shared" si="0"/>
        <v>0</v>
      </c>
      <c r="J55" s="1">
        <f t="shared" si="1"/>
        <v>0</v>
      </c>
    </row>
    <row r="56" spans="1:10" s="97" customFormat="1" ht="55.2" customHeight="1" x14ac:dyDescent="0.25">
      <c r="A56" s="37" t="s">
        <v>593</v>
      </c>
      <c r="B56" s="14" t="s">
        <v>114</v>
      </c>
      <c r="C56" s="58"/>
      <c r="D56" s="14" t="s">
        <v>276</v>
      </c>
      <c r="E56" s="14" t="s">
        <v>791</v>
      </c>
      <c r="F56" s="37">
        <v>54</v>
      </c>
      <c r="G56" s="1">
        <v>45</v>
      </c>
      <c r="H56" s="102"/>
      <c r="I56" s="1">
        <f t="shared" si="0"/>
        <v>0</v>
      </c>
      <c r="J56" s="1">
        <f t="shared" si="1"/>
        <v>0</v>
      </c>
    </row>
    <row r="57" spans="1:10" s="97" customFormat="1" ht="55.2" customHeight="1" x14ac:dyDescent="0.25">
      <c r="A57" s="37" t="s">
        <v>281</v>
      </c>
      <c r="B57" s="14" t="s">
        <v>114</v>
      </c>
      <c r="C57" s="58"/>
      <c r="D57" s="14" t="s">
        <v>277</v>
      </c>
      <c r="E57" s="14" t="s">
        <v>115</v>
      </c>
      <c r="F57" s="37">
        <v>54</v>
      </c>
      <c r="G57" s="1">
        <v>45</v>
      </c>
      <c r="H57" s="102"/>
      <c r="I57" s="1">
        <f t="shared" si="0"/>
        <v>0</v>
      </c>
      <c r="J57" s="1">
        <f t="shared" si="1"/>
        <v>0</v>
      </c>
    </row>
    <row r="58" spans="1:10" s="97" customFormat="1" ht="55.2" customHeight="1" x14ac:dyDescent="0.25">
      <c r="A58" s="37" t="s">
        <v>283</v>
      </c>
      <c r="B58" s="14" t="s">
        <v>114</v>
      </c>
      <c r="C58" s="59"/>
      <c r="D58" s="14" t="s">
        <v>866</v>
      </c>
      <c r="E58" s="14" t="s">
        <v>868</v>
      </c>
      <c r="F58" s="37">
        <v>54</v>
      </c>
      <c r="G58" s="1">
        <v>45</v>
      </c>
      <c r="H58" s="102"/>
      <c r="I58" s="1">
        <f t="shared" si="0"/>
        <v>0</v>
      </c>
      <c r="J58" s="1">
        <f t="shared" si="1"/>
        <v>0</v>
      </c>
    </row>
    <row r="59" spans="1:10" s="99" customFormat="1" ht="55.2" customHeight="1" x14ac:dyDescent="0.25">
      <c r="A59" s="37" t="s">
        <v>284</v>
      </c>
      <c r="B59" s="14" t="s">
        <v>114</v>
      </c>
      <c r="C59" s="58"/>
      <c r="D59" s="14" t="s">
        <v>278</v>
      </c>
      <c r="E59" s="14" t="s">
        <v>295</v>
      </c>
      <c r="F59" s="37">
        <v>54</v>
      </c>
      <c r="G59" s="1">
        <v>45</v>
      </c>
      <c r="H59" s="103"/>
      <c r="I59" s="1">
        <f t="shared" si="0"/>
        <v>0</v>
      </c>
      <c r="J59" s="1">
        <f t="shared" si="1"/>
        <v>0</v>
      </c>
    </row>
    <row r="60" spans="1:10" s="97" customFormat="1" ht="55.2" customHeight="1" x14ac:dyDescent="0.25">
      <c r="A60" s="37" t="s">
        <v>594</v>
      </c>
      <c r="B60" s="14" t="s">
        <v>114</v>
      </c>
      <c r="C60" s="58"/>
      <c r="D60" s="14" t="s">
        <v>910</v>
      </c>
      <c r="E60" s="14" t="s">
        <v>809</v>
      </c>
      <c r="F60" s="37">
        <v>54</v>
      </c>
      <c r="G60" s="1">
        <v>45</v>
      </c>
      <c r="H60" s="102"/>
      <c r="I60" s="1">
        <f t="shared" si="0"/>
        <v>0</v>
      </c>
      <c r="J60" s="1">
        <f t="shared" si="1"/>
        <v>0</v>
      </c>
    </row>
    <row r="61" spans="1:10" s="97" customFormat="1" ht="55.2" customHeight="1" x14ac:dyDescent="0.25">
      <c r="A61" s="37" t="s">
        <v>595</v>
      </c>
      <c r="B61" s="14" t="s">
        <v>114</v>
      </c>
      <c r="C61" s="59"/>
      <c r="D61" s="14" t="s">
        <v>279</v>
      </c>
      <c r="E61" s="14" t="s">
        <v>296</v>
      </c>
      <c r="F61" s="37">
        <v>54</v>
      </c>
      <c r="G61" s="1">
        <v>45</v>
      </c>
      <c r="H61" s="102"/>
      <c r="I61" s="1">
        <f t="shared" si="0"/>
        <v>0</v>
      </c>
      <c r="J61" s="1">
        <f t="shared" si="1"/>
        <v>0</v>
      </c>
    </row>
    <row r="62" spans="1:10" s="97" customFormat="1" ht="55.2" customHeight="1" x14ac:dyDescent="0.25">
      <c r="A62" s="37" t="s">
        <v>596</v>
      </c>
      <c r="B62" s="14" t="s">
        <v>114</v>
      </c>
      <c r="C62" s="100"/>
      <c r="D62" s="14" t="s">
        <v>280</v>
      </c>
      <c r="E62" s="14" t="s">
        <v>301</v>
      </c>
      <c r="F62" s="37">
        <v>54</v>
      </c>
      <c r="G62" s="1">
        <v>45</v>
      </c>
      <c r="H62" s="102"/>
      <c r="I62" s="1">
        <f t="shared" si="0"/>
        <v>0</v>
      </c>
      <c r="J62" s="1">
        <f t="shared" si="1"/>
        <v>0</v>
      </c>
    </row>
    <row r="63" spans="1:10" s="97" customFormat="1" ht="55.2" customHeight="1" x14ac:dyDescent="0.25">
      <c r="A63" s="37" t="s">
        <v>597</v>
      </c>
      <c r="B63" s="14" t="s">
        <v>114</v>
      </c>
      <c r="C63" s="59"/>
      <c r="D63" s="14" t="s">
        <v>508</v>
      </c>
      <c r="E63" s="14" t="s">
        <v>300</v>
      </c>
      <c r="F63" s="37">
        <v>54</v>
      </c>
      <c r="G63" s="1">
        <v>45</v>
      </c>
      <c r="H63" s="102"/>
      <c r="I63" s="1">
        <f t="shared" si="0"/>
        <v>0</v>
      </c>
      <c r="J63" s="1">
        <f t="shared" si="1"/>
        <v>0</v>
      </c>
    </row>
    <row r="64" spans="1:10" s="97" customFormat="1" ht="55.2" customHeight="1" x14ac:dyDescent="0.25">
      <c r="A64" s="37" t="s">
        <v>695</v>
      </c>
      <c r="B64" s="14" t="s">
        <v>114</v>
      </c>
      <c r="C64" s="14"/>
      <c r="D64" s="14" t="s">
        <v>693</v>
      </c>
      <c r="E64" s="14" t="s">
        <v>694</v>
      </c>
      <c r="F64" s="37">
        <v>54</v>
      </c>
      <c r="G64" s="1">
        <v>45</v>
      </c>
      <c r="H64" s="102"/>
      <c r="I64" s="1">
        <f t="shared" si="0"/>
        <v>0</v>
      </c>
      <c r="J64" s="1">
        <f t="shared" si="1"/>
        <v>0</v>
      </c>
    </row>
    <row r="65" spans="1:10" s="97" customFormat="1" ht="55.2" customHeight="1" x14ac:dyDescent="0.25">
      <c r="A65" s="37" t="s">
        <v>598</v>
      </c>
      <c r="B65" s="14" t="s">
        <v>114</v>
      </c>
      <c r="C65" s="13"/>
      <c r="D65" s="14" t="s">
        <v>697</v>
      </c>
      <c r="E65" s="14" t="s">
        <v>696</v>
      </c>
      <c r="F65" s="37">
        <v>54</v>
      </c>
      <c r="G65" s="1">
        <v>45</v>
      </c>
      <c r="H65" s="102"/>
      <c r="I65" s="1">
        <f t="shared" si="0"/>
        <v>0</v>
      </c>
      <c r="J65" s="1">
        <f t="shared" si="1"/>
        <v>0</v>
      </c>
    </row>
    <row r="66" spans="1:10" s="97" customFormat="1" ht="55.2" customHeight="1" x14ac:dyDescent="0.25">
      <c r="A66" s="37" t="s">
        <v>911</v>
      </c>
      <c r="B66" s="14" t="s">
        <v>114</v>
      </c>
      <c r="C66" s="13"/>
      <c r="D66" s="14" t="s">
        <v>912</v>
      </c>
      <c r="E66" s="14" t="s">
        <v>913</v>
      </c>
      <c r="F66" s="37">
        <v>54</v>
      </c>
      <c r="G66" s="1">
        <v>45</v>
      </c>
      <c r="H66" s="102"/>
      <c r="I66" s="1">
        <f t="shared" si="0"/>
        <v>0</v>
      </c>
      <c r="J66" s="1">
        <f t="shared" si="1"/>
        <v>0</v>
      </c>
    </row>
    <row r="67" spans="1:10" s="97" customFormat="1" ht="55.2" customHeight="1" x14ac:dyDescent="0.25">
      <c r="A67" s="119" t="s">
        <v>603</v>
      </c>
      <c r="B67" s="14" t="s">
        <v>114</v>
      </c>
      <c r="C67" s="58"/>
      <c r="D67" s="14" t="s">
        <v>904</v>
      </c>
      <c r="E67" s="14" t="s">
        <v>509</v>
      </c>
      <c r="F67" s="37">
        <v>54</v>
      </c>
      <c r="G67" s="1">
        <v>45</v>
      </c>
      <c r="H67" s="102"/>
      <c r="I67" s="1">
        <f t="shared" si="0"/>
        <v>0</v>
      </c>
      <c r="J67" s="1">
        <f t="shared" si="1"/>
        <v>0</v>
      </c>
    </row>
    <row r="68" spans="1:10" s="97" customFormat="1" ht="55.2" customHeight="1" x14ac:dyDescent="0.25">
      <c r="A68" s="37" t="s">
        <v>792</v>
      </c>
      <c r="B68" s="14" t="s">
        <v>114</v>
      </c>
      <c r="C68" s="58"/>
      <c r="D68" s="14" t="s">
        <v>907</v>
      </c>
      <c r="E68" s="14" t="s">
        <v>908</v>
      </c>
      <c r="F68" s="37">
        <v>54</v>
      </c>
      <c r="G68" s="1">
        <v>45</v>
      </c>
      <c r="H68" s="102"/>
      <c r="I68" s="1">
        <f t="shared" si="0"/>
        <v>0</v>
      </c>
      <c r="J68" s="1">
        <f t="shared" si="1"/>
        <v>0</v>
      </c>
    </row>
    <row r="69" spans="1:10" s="97" customFormat="1" ht="55.2" customHeight="1" x14ac:dyDescent="0.25">
      <c r="A69" s="37" t="s">
        <v>600</v>
      </c>
      <c r="B69" s="14" t="s">
        <v>114</v>
      </c>
      <c r="C69" s="59"/>
      <c r="D69" s="14" t="s">
        <v>922</v>
      </c>
      <c r="E69" s="14" t="s">
        <v>6</v>
      </c>
      <c r="F69" s="37">
        <v>54</v>
      </c>
      <c r="G69" s="1">
        <v>45</v>
      </c>
      <c r="H69" s="102"/>
      <c r="I69" s="1">
        <f t="shared" si="0"/>
        <v>0</v>
      </c>
      <c r="J69" s="1">
        <f t="shared" si="1"/>
        <v>0</v>
      </c>
    </row>
    <row r="70" spans="1:10" s="97" customFormat="1" ht="55.2" customHeight="1" x14ac:dyDescent="0.25">
      <c r="A70" s="37" t="s">
        <v>793</v>
      </c>
      <c r="B70" s="14" t="s">
        <v>114</v>
      </c>
      <c r="C70" s="59"/>
      <c r="D70" s="14" t="s">
        <v>797</v>
      </c>
      <c r="E70" s="14" t="s">
        <v>802</v>
      </c>
      <c r="F70" s="37">
        <v>54</v>
      </c>
      <c r="G70" s="1">
        <v>45</v>
      </c>
      <c r="H70" s="102"/>
      <c r="I70" s="1">
        <f t="shared" si="0"/>
        <v>0</v>
      </c>
      <c r="J70" s="1">
        <f t="shared" si="1"/>
        <v>0</v>
      </c>
    </row>
    <row r="71" spans="1:10" s="97" customFormat="1" ht="55.2" customHeight="1" x14ac:dyDescent="0.25">
      <c r="A71" s="37" t="s">
        <v>798</v>
      </c>
      <c r="B71" s="14" t="s">
        <v>114</v>
      </c>
      <c r="C71" s="59"/>
      <c r="D71" s="14" t="s">
        <v>799</v>
      </c>
      <c r="E71" s="14" t="s">
        <v>872</v>
      </c>
      <c r="F71" s="37">
        <v>54</v>
      </c>
      <c r="G71" s="1">
        <v>45</v>
      </c>
      <c r="H71" s="102"/>
      <c r="I71" s="1">
        <f t="shared" si="0"/>
        <v>0</v>
      </c>
      <c r="J71" s="1">
        <f t="shared" si="1"/>
        <v>0</v>
      </c>
    </row>
    <row r="72" spans="1:10" s="97" customFormat="1" ht="55.2" customHeight="1" x14ac:dyDescent="0.25">
      <c r="A72" s="37" t="s">
        <v>800</v>
      </c>
      <c r="B72" s="14" t="s">
        <v>801</v>
      </c>
      <c r="C72" s="58"/>
      <c r="D72" s="14" t="s">
        <v>909</v>
      </c>
      <c r="E72" s="14" t="s">
        <v>546</v>
      </c>
      <c r="F72" s="37">
        <v>54</v>
      </c>
      <c r="G72" s="1">
        <v>45</v>
      </c>
      <c r="H72" s="102"/>
      <c r="I72" s="1">
        <f t="shared" si="0"/>
        <v>0</v>
      </c>
      <c r="J72" s="1">
        <f t="shared" si="1"/>
        <v>0</v>
      </c>
    </row>
    <row r="73" spans="1:10" s="97" customFormat="1" ht="55.2" customHeight="1" x14ac:dyDescent="0.25">
      <c r="A73" s="37" t="s">
        <v>803</v>
      </c>
      <c r="B73" s="14" t="s">
        <v>503</v>
      </c>
      <c r="C73" s="59"/>
      <c r="D73" s="14" t="s">
        <v>918</v>
      </c>
      <c r="E73" s="14" t="s">
        <v>919</v>
      </c>
      <c r="F73" s="37">
        <v>54</v>
      </c>
      <c r="G73" s="1">
        <v>45</v>
      </c>
      <c r="H73" s="102"/>
      <c r="I73" s="1">
        <f t="shared" si="0"/>
        <v>0</v>
      </c>
      <c r="J73" s="1">
        <f t="shared" si="1"/>
        <v>0</v>
      </c>
    </row>
    <row r="74" spans="1:10" s="97" customFormat="1" ht="55.2" customHeight="1" x14ac:dyDescent="0.25">
      <c r="A74" s="37" t="s">
        <v>902</v>
      </c>
      <c r="B74" s="14" t="s">
        <v>503</v>
      </c>
      <c r="C74" s="59"/>
      <c r="D74" s="14" t="s">
        <v>916</v>
      </c>
      <c r="E74" s="14" t="s">
        <v>917</v>
      </c>
      <c r="F74" s="37">
        <v>54</v>
      </c>
      <c r="G74" s="1">
        <v>45</v>
      </c>
      <c r="H74" s="102"/>
      <c r="I74" s="1">
        <f t="shared" si="0"/>
        <v>0</v>
      </c>
      <c r="J74" s="1">
        <f t="shared" si="1"/>
        <v>0</v>
      </c>
    </row>
    <row r="75" spans="1:10" s="97" customFormat="1" ht="55.2" customHeight="1" x14ac:dyDescent="0.25">
      <c r="A75" s="37" t="s">
        <v>804</v>
      </c>
      <c r="B75" s="14" t="s">
        <v>503</v>
      </c>
      <c r="C75" s="59"/>
      <c r="D75" s="14" t="s">
        <v>914</v>
      </c>
      <c r="E75" s="14" t="s">
        <v>915</v>
      </c>
      <c r="F75" s="37">
        <v>54</v>
      </c>
      <c r="G75" s="1">
        <v>45</v>
      </c>
      <c r="H75" s="102"/>
      <c r="I75" s="1">
        <f t="shared" si="0"/>
        <v>0</v>
      </c>
      <c r="J75" s="1">
        <f t="shared" si="1"/>
        <v>0</v>
      </c>
    </row>
    <row r="76" spans="1:10" s="97" customFormat="1" ht="55.2" customHeight="1" x14ac:dyDescent="0.25">
      <c r="A76" s="37" t="s">
        <v>805</v>
      </c>
      <c r="B76" s="14" t="s">
        <v>503</v>
      </c>
      <c r="C76" s="59"/>
      <c r="D76" s="14" t="s">
        <v>807</v>
      </c>
      <c r="E76" s="14" t="s">
        <v>806</v>
      </c>
      <c r="F76" s="37">
        <v>54</v>
      </c>
      <c r="G76" s="1">
        <v>45</v>
      </c>
      <c r="H76" s="102"/>
      <c r="I76" s="1">
        <f t="shared" si="0"/>
        <v>0</v>
      </c>
      <c r="J76" s="1">
        <f t="shared" si="1"/>
        <v>0</v>
      </c>
    </row>
    <row r="77" spans="1:10" s="97" customFormat="1" ht="55.2" customHeight="1" x14ac:dyDescent="0.25">
      <c r="A77" s="37" t="s">
        <v>870</v>
      </c>
      <c r="B77" s="14" t="s">
        <v>503</v>
      </c>
      <c r="C77" s="59"/>
      <c r="D77" s="14" t="s">
        <v>920</v>
      </c>
      <c r="E77" s="14" t="s">
        <v>10</v>
      </c>
      <c r="F77" s="37">
        <v>54</v>
      </c>
      <c r="G77" s="1">
        <v>45</v>
      </c>
      <c r="H77" s="102"/>
      <c r="I77" s="1">
        <f t="shared" si="0"/>
        <v>0</v>
      </c>
      <c r="J77" s="1">
        <f t="shared" si="1"/>
        <v>0</v>
      </c>
    </row>
    <row r="78" spans="1:10" s="97" customFormat="1" ht="55.2" customHeight="1" x14ac:dyDescent="0.25">
      <c r="A78" s="37" t="s">
        <v>871</v>
      </c>
      <c r="B78" s="14" t="s">
        <v>503</v>
      </c>
      <c r="C78" s="59"/>
      <c r="D78" s="14" t="s">
        <v>282</v>
      </c>
      <c r="E78" s="14" t="s">
        <v>869</v>
      </c>
      <c r="F78" s="37">
        <v>54</v>
      </c>
      <c r="G78" s="1">
        <v>45</v>
      </c>
      <c r="H78" s="102"/>
      <c r="I78" s="1">
        <f t="shared" si="0"/>
        <v>0</v>
      </c>
      <c r="J78" s="1">
        <f t="shared" si="1"/>
        <v>0</v>
      </c>
    </row>
    <row r="79" spans="1:10" s="97" customFormat="1" ht="55.2" customHeight="1" x14ac:dyDescent="0.25">
      <c r="A79" s="37" t="s">
        <v>948</v>
      </c>
      <c r="B79" s="14" t="s">
        <v>956</v>
      </c>
      <c r="C79" s="59"/>
      <c r="D79" s="14" t="s">
        <v>957</v>
      </c>
      <c r="E79" s="14" t="s">
        <v>76</v>
      </c>
      <c r="F79" s="37">
        <v>54</v>
      </c>
      <c r="G79" s="1">
        <v>45</v>
      </c>
      <c r="H79" s="102"/>
      <c r="I79" s="1">
        <f t="shared" si="0"/>
        <v>0</v>
      </c>
      <c r="J79" s="1">
        <f t="shared" si="1"/>
        <v>0</v>
      </c>
    </row>
    <row r="80" spans="1:10" s="97" customFormat="1" ht="55.2" customHeight="1" x14ac:dyDescent="0.25">
      <c r="A80" s="37" t="s">
        <v>952</v>
      </c>
      <c r="B80" s="14" t="s">
        <v>953</v>
      </c>
      <c r="C80" s="59"/>
      <c r="D80" s="14" t="s">
        <v>955</v>
      </c>
      <c r="E80" s="14" t="s">
        <v>954</v>
      </c>
      <c r="F80" s="37">
        <v>54</v>
      </c>
      <c r="G80" s="1">
        <v>45</v>
      </c>
      <c r="H80" s="102"/>
      <c r="I80" s="1">
        <f t="shared" si="0"/>
        <v>0</v>
      </c>
      <c r="J80" s="1">
        <f t="shared" si="1"/>
        <v>0</v>
      </c>
    </row>
    <row r="81" spans="1:10" ht="58.5" customHeight="1" x14ac:dyDescent="0.25">
      <c r="A81" s="37" t="s">
        <v>599</v>
      </c>
      <c r="B81" s="14" t="s">
        <v>949</v>
      </c>
      <c r="C81" s="2"/>
      <c r="D81" s="3" t="s">
        <v>21</v>
      </c>
      <c r="E81" s="3" t="s">
        <v>4</v>
      </c>
      <c r="F81" s="37">
        <v>54</v>
      </c>
      <c r="G81" s="1">
        <v>50</v>
      </c>
      <c r="H81" s="102"/>
      <c r="I81" s="1">
        <f t="shared" si="0"/>
        <v>0</v>
      </c>
      <c r="J81" s="1">
        <f t="shared" si="1"/>
        <v>0</v>
      </c>
    </row>
    <row r="82" spans="1:10" ht="51.75" customHeight="1" x14ac:dyDescent="0.25">
      <c r="A82" s="37" t="s">
        <v>941</v>
      </c>
      <c r="B82" s="14" t="s">
        <v>949</v>
      </c>
      <c r="C82" s="11"/>
      <c r="D82" s="14" t="s">
        <v>90</v>
      </c>
      <c r="E82" s="14" t="s">
        <v>17</v>
      </c>
      <c r="F82" s="1">
        <v>54</v>
      </c>
      <c r="G82" s="1">
        <v>50</v>
      </c>
      <c r="H82" s="47"/>
      <c r="I82" s="1">
        <f t="shared" si="0"/>
        <v>0</v>
      </c>
      <c r="J82" s="1">
        <f t="shared" si="1"/>
        <v>0</v>
      </c>
    </row>
    <row r="83" spans="1:10" ht="49.8" customHeight="1" x14ac:dyDescent="0.25">
      <c r="A83" s="37" t="s">
        <v>601</v>
      </c>
      <c r="B83" s="14" t="s">
        <v>950</v>
      </c>
      <c r="C83" s="2"/>
      <c r="D83" s="121" t="s">
        <v>943</v>
      </c>
      <c r="E83" s="14" t="s">
        <v>944</v>
      </c>
      <c r="F83" s="1">
        <v>54</v>
      </c>
      <c r="G83" s="1">
        <v>45</v>
      </c>
      <c r="H83" s="47"/>
      <c r="I83" s="1">
        <f t="shared" si="0"/>
        <v>0</v>
      </c>
      <c r="J83" s="1">
        <f t="shared" si="1"/>
        <v>0</v>
      </c>
    </row>
    <row r="84" spans="1:10" ht="49.8" customHeight="1" x14ac:dyDescent="0.25">
      <c r="A84" s="37" t="s">
        <v>602</v>
      </c>
      <c r="B84" s="14" t="s">
        <v>950</v>
      </c>
      <c r="C84" s="2"/>
      <c r="D84" s="122" t="s">
        <v>945</v>
      </c>
      <c r="E84" s="14" t="s">
        <v>946</v>
      </c>
      <c r="F84" s="1">
        <v>54</v>
      </c>
      <c r="G84" s="1">
        <v>45</v>
      </c>
      <c r="H84" s="47"/>
      <c r="I84" s="1">
        <f t="shared" si="0"/>
        <v>0</v>
      </c>
      <c r="J84" s="1">
        <f t="shared" si="1"/>
        <v>0</v>
      </c>
    </row>
    <row r="85" spans="1:10" ht="51" customHeight="1" x14ac:dyDescent="0.25">
      <c r="A85" s="37" t="s">
        <v>947</v>
      </c>
      <c r="B85" s="14" t="s">
        <v>951</v>
      </c>
      <c r="C85" s="2"/>
      <c r="D85" s="123"/>
      <c r="E85" s="14"/>
      <c r="F85" s="1">
        <v>54</v>
      </c>
      <c r="G85" s="1">
        <v>45</v>
      </c>
      <c r="H85" s="47"/>
      <c r="I85" s="1">
        <f t="shared" si="0"/>
        <v>0</v>
      </c>
      <c r="J85" s="1">
        <f t="shared" si="1"/>
        <v>0</v>
      </c>
    </row>
    <row r="86" spans="1:10" ht="51.6" customHeight="1" x14ac:dyDescent="0.25">
      <c r="H86" s="4"/>
    </row>
    <row r="87" spans="1:10" ht="91.95" customHeight="1" x14ac:dyDescent="0.25">
      <c r="H87" s="4"/>
    </row>
    <row r="88" spans="1:10" ht="91.95" customHeight="1" x14ac:dyDescent="0.25">
      <c r="H88" s="4"/>
    </row>
    <row r="89" spans="1:10" ht="91.95" customHeight="1" x14ac:dyDescent="0.25">
      <c r="H89" s="4"/>
    </row>
    <row r="90" spans="1:10" ht="91.95" customHeight="1" x14ac:dyDescent="0.25">
      <c r="H90" s="4"/>
    </row>
    <row r="91" spans="1:10" ht="91.95" customHeight="1" x14ac:dyDescent="0.25">
      <c r="H91" s="4"/>
    </row>
    <row r="92" spans="1:10" ht="91.95" customHeight="1" x14ac:dyDescent="0.25">
      <c r="H92" s="4"/>
    </row>
    <row r="93" spans="1:10" ht="91.95" customHeight="1" x14ac:dyDescent="0.25">
      <c r="H93" s="4"/>
    </row>
    <row r="94" spans="1:10" ht="91.95" customHeight="1" x14ac:dyDescent="0.25">
      <c r="H94" s="4"/>
    </row>
    <row r="95" spans="1:10" ht="91.95" customHeight="1" x14ac:dyDescent="0.25">
      <c r="H95" s="4"/>
    </row>
  </sheetData>
  <autoFilter ref="A15:J15"/>
  <mergeCells count="21">
    <mergeCell ref="C4:J4"/>
    <mergeCell ref="A4:B4"/>
    <mergeCell ref="A6:B6"/>
    <mergeCell ref="A7:B7"/>
    <mergeCell ref="A13:J13"/>
    <mergeCell ref="A10:D10"/>
    <mergeCell ref="A11:J11"/>
    <mergeCell ref="A5:B5"/>
    <mergeCell ref="C5:J5"/>
    <mergeCell ref="C7:D7"/>
    <mergeCell ref="E7:J10"/>
    <mergeCell ref="A9:D9"/>
    <mergeCell ref="C6:J6"/>
    <mergeCell ref="A8:D8"/>
    <mergeCell ref="A12:J12"/>
    <mergeCell ref="A1:B1"/>
    <mergeCell ref="C1:J1"/>
    <mergeCell ref="A2:B2"/>
    <mergeCell ref="C2:J2"/>
    <mergeCell ref="A3:B3"/>
    <mergeCell ref="C3:J3"/>
  </mergeCells>
  <phoneticPr fontId="3" type="noConversion"/>
  <hyperlinks>
    <hyperlink ref="A7" r:id="rId1"/>
    <hyperlink ref="C7" r:id="rId2"/>
  </hyperlinks>
  <pageMargins left="0.19685039370078741" right="0.19685039370078741" top="0.39370078740157483" bottom="0.39370078740157483" header="0.51181102362204722" footer="0.51181102362204722"/>
  <pageSetup paperSize="9" scale="95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36" zoomScaleNormal="100" workbookViewId="0">
      <selection activeCell="H37" sqref="H37"/>
    </sheetView>
  </sheetViews>
  <sheetFormatPr defaultColWidth="8.88671875" defaultRowHeight="91.95" customHeight="1" x14ac:dyDescent="0.25"/>
  <cols>
    <col min="1" max="1" width="8" style="5" customWidth="1"/>
    <col min="2" max="2" width="17.88671875" style="12" customWidth="1"/>
    <col min="3" max="3" width="10" style="4" customWidth="1"/>
    <col min="4" max="4" width="12.109375" style="6" customWidth="1"/>
    <col min="5" max="5" width="11.33203125" style="12" customWidth="1"/>
    <col min="6" max="7" width="10" style="5" customWidth="1"/>
    <col min="8" max="8" width="10" style="104" customWidth="1"/>
    <col min="9" max="9" width="10" style="5" customWidth="1"/>
    <col min="10" max="16384" width="8.88671875" style="4"/>
  </cols>
  <sheetData>
    <row r="1" spans="1:9" s="19" customFormat="1" ht="16.2" customHeight="1" x14ac:dyDescent="0.25">
      <c r="A1" s="137" t="s">
        <v>63</v>
      </c>
      <c r="B1" s="137"/>
      <c r="C1" s="125"/>
      <c r="D1" s="125"/>
      <c r="E1" s="125"/>
      <c r="F1" s="125"/>
      <c r="G1" s="125"/>
      <c r="H1" s="125"/>
      <c r="I1" s="125"/>
    </row>
    <row r="2" spans="1:9" s="19" customFormat="1" ht="16.2" customHeight="1" x14ac:dyDescent="0.25">
      <c r="A2" s="138" t="s">
        <v>64</v>
      </c>
      <c r="B2" s="138"/>
      <c r="C2" s="125"/>
      <c r="D2" s="125"/>
      <c r="E2" s="125"/>
      <c r="F2" s="125"/>
      <c r="G2" s="125"/>
      <c r="H2" s="125"/>
      <c r="I2" s="125"/>
    </row>
    <row r="3" spans="1:9" s="19" customFormat="1" ht="16.2" customHeight="1" x14ac:dyDescent="0.25">
      <c r="A3" s="138" t="s">
        <v>65</v>
      </c>
      <c r="B3" s="138"/>
      <c r="C3" s="141"/>
      <c r="D3" s="127"/>
      <c r="E3" s="127"/>
      <c r="F3" s="127"/>
      <c r="G3" s="127"/>
      <c r="H3" s="127"/>
      <c r="I3" s="128"/>
    </row>
    <row r="4" spans="1:9" s="19" customFormat="1" ht="16.2" customHeight="1" x14ac:dyDescent="0.25">
      <c r="A4" s="138" t="s">
        <v>66</v>
      </c>
      <c r="B4" s="138"/>
      <c r="C4" s="125"/>
      <c r="D4" s="125"/>
      <c r="E4" s="125"/>
      <c r="F4" s="125"/>
      <c r="G4" s="125"/>
      <c r="H4" s="125"/>
      <c r="I4" s="125"/>
    </row>
    <row r="5" spans="1:9" s="19" customFormat="1" ht="16.2" customHeight="1" x14ac:dyDescent="0.25">
      <c r="A5" s="138" t="s">
        <v>67</v>
      </c>
      <c r="B5" s="138"/>
      <c r="C5" s="125"/>
      <c r="D5" s="125"/>
      <c r="E5" s="125"/>
      <c r="F5" s="125"/>
      <c r="G5" s="125"/>
      <c r="H5" s="125"/>
      <c r="I5" s="125"/>
    </row>
    <row r="6" spans="1:9" s="19" customFormat="1" ht="16.2" customHeight="1" x14ac:dyDescent="0.25">
      <c r="A6" s="138" t="s">
        <v>68</v>
      </c>
      <c r="B6" s="138"/>
      <c r="C6" s="125"/>
      <c r="D6" s="125"/>
      <c r="E6" s="135"/>
      <c r="F6" s="135"/>
      <c r="G6" s="135"/>
      <c r="H6" s="135"/>
      <c r="I6" s="135"/>
    </row>
    <row r="7" spans="1:9" s="20" customFormat="1" ht="16.2" customHeight="1" x14ac:dyDescent="0.25">
      <c r="A7" s="132" t="s">
        <v>33</v>
      </c>
      <c r="B7" s="132"/>
      <c r="C7" s="149" t="s">
        <v>69</v>
      </c>
      <c r="D7" s="150"/>
      <c r="E7" s="148" t="s">
        <v>34</v>
      </c>
      <c r="F7" s="148"/>
      <c r="G7" s="148"/>
      <c r="H7" s="148"/>
      <c r="I7" s="148"/>
    </row>
    <row r="8" spans="1:9" s="20" customFormat="1" ht="16.2" customHeight="1" x14ac:dyDescent="0.25">
      <c r="A8" s="133" t="s">
        <v>303</v>
      </c>
      <c r="B8" s="134"/>
      <c r="C8" s="134"/>
      <c r="D8" s="134"/>
      <c r="E8" s="148"/>
      <c r="F8" s="148"/>
      <c r="G8" s="148"/>
      <c r="H8" s="148"/>
      <c r="I8" s="148"/>
    </row>
    <row r="9" spans="1:9" s="20" customFormat="1" ht="16.2" customHeight="1" x14ac:dyDescent="0.25">
      <c r="A9" s="136" t="s">
        <v>304</v>
      </c>
      <c r="B9" s="136"/>
      <c r="C9" s="136"/>
      <c r="D9" s="136"/>
      <c r="E9" s="148"/>
      <c r="F9" s="148"/>
      <c r="G9" s="148"/>
      <c r="H9" s="148"/>
      <c r="I9" s="148"/>
    </row>
    <row r="10" spans="1:9" ht="24" customHeight="1" x14ac:dyDescent="0.25">
      <c r="A10" s="155" t="s">
        <v>45</v>
      </c>
      <c r="B10" s="155"/>
      <c r="C10" s="155"/>
      <c r="D10" s="155"/>
      <c r="E10" s="155"/>
      <c r="F10" s="155"/>
      <c r="G10" s="155"/>
      <c r="H10" s="155"/>
      <c r="I10" s="155"/>
    </row>
    <row r="11" spans="1:9" s="42" customFormat="1" ht="28.5" customHeight="1" x14ac:dyDescent="0.25">
      <c r="A11" s="40" t="s">
        <v>81</v>
      </c>
      <c r="B11" s="40"/>
      <c r="C11" s="40"/>
      <c r="D11" s="40"/>
      <c r="E11" s="40"/>
      <c r="F11" s="40"/>
      <c r="G11" s="40"/>
      <c r="H11" s="41">
        <f>SUM(H13:H72)</f>
        <v>0</v>
      </c>
      <c r="I11" s="41">
        <f>SUM(I13:I72)</f>
        <v>0</v>
      </c>
    </row>
    <row r="12" spans="1:9" s="5" customFormat="1" ht="46.5" customHeight="1" x14ac:dyDescent="0.25">
      <c r="A12" s="1" t="s">
        <v>36</v>
      </c>
      <c r="B12" s="3" t="s">
        <v>0</v>
      </c>
      <c r="C12" s="1" t="s">
        <v>1</v>
      </c>
      <c r="D12" s="1" t="s">
        <v>32</v>
      </c>
      <c r="E12" s="1" t="s">
        <v>31</v>
      </c>
      <c r="F12" s="3" t="s">
        <v>49</v>
      </c>
      <c r="G12" s="3" t="s">
        <v>3</v>
      </c>
      <c r="H12" s="105" t="s">
        <v>78</v>
      </c>
      <c r="I12" s="37" t="s">
        <v>54</v>
      </c>
    </row>
    <row r="13" spans="1:9" ht="55.2" customHeight="1" x14ac:dyDescent="0.25">
      <c r="A13" s="37" t="s">
        <v>131</v>
      </c>
      <c r="B13" s="14" t="s">
        <v>72</v>
      </c>
      <c r="C13" s="2"/>
      <c r="D13" s="14" t="s">
        <v>70</v>
      </c>
      <c r="E13" s="101" t="s">
        <v>7</v>
      </c>
      <c r="F13" s="1">
        <v>1</v>
      </c>
      <c r="G13" s="1">
        <v>450</v>
      </c>
      <c r="H13" s="47"/>
      <c r="I13" s="1">
        <f t="shared" ref="I13:I72" si="0">F13*G13*H13</f>
        <v>0</v>
      </c>
    </row>
    <row r="14" spans="1:9" ht="55.2" customHeight="1" x14ac:dyDescent="0.25">
      <c r="A14" s="37" t="s">
        <v>132</v>
      </c>
      <c r="B14" s="14" t="s">
        <v>72</v>
      </c>
      <c r="C14" s="11"/>
      <c r="D14" s="14" t="s">
        <v>71</v>
      </c>
      <c r="E14" s="101" t="s">
        <v>22</v>
      </c>
      <c r="F14" s="1">
        <v>1</v>
      </c>
      <c r="G14" s="1">
        <v>450</v>
      </c>
      <c r="H14" s="47"/>
      <c r="I14" s="1">
        <f t="shared" si="0"/>
        <v>0</v>
      </c>
    </row>
    <row r="15" spans="1:9" ht="55.2" customHeight="1" x14ac:dyDescent="0.25">
      <c r="A15" s="37" t="s">
        <v>133</v>
      </c>
      <c r="B15" s="14" t="s">
        <v>72</v>
      </c>
      <c r="C15" s="11"/>
      <c r="D15" s="14" t="s">
        <v>99</v>
      </c>
      <c r="E15" s="101" t="s">
        <v>4</v>
      </c>
      <c r="F15" s="1">
        <v>1</v>
      </c>
      <c r="G15" s="1">
        <v>450</v>
      </c>
      <c r="H15" s="47"/>
      <c r="I15" s="1">
        <f t="shared" si="0"/>
        <v>0</v>
      </c>
    </row>
    <row r="16" spans="1:9" ht="55.2" customHeight="1" x14ac:dyDescent="0.25">
      <c r="A16" s="37" t="s">
        <v>293</v>
      </c>
      <c r="B16" s="14" t="s">
        <v>500</v>
      </c>
      <c r="C16"/>
      <c r="D16" s="14"/>
      <c r="E16" s="101" t="s">
        <v>43</v>
      </c>
      <c r="F16" s="1">
        <v>1</v>
      </c>
      <c r="G16" s="1">
        <v>500</v>
      </c>
      <c r="H16" s="47"/>
      <c r="I16" s="1">
        <f t="shared" si="0"/>
        <v>0</v>
      </c>
    </row>
    <row r="17" spans="1:11" ht="55.2" customHeight="1" x14ac:dyDescent="0.25">
      <c r="A17" s="37" t="s">
        <v>100</v>
      </c>
      <c r="B17" s="14" t="s">
        <v>73</v>
      </c>
      <c r="C17" s="11"/>
      <c r="D17" s="14" t="s">
        <v>515</v>
      </c>
      <c r="E17" s="101" t="s">
        <v>8</v>
      </c>
      <c r="F17" s="1">
        <v>1</v>
      </c>
      <c r="G17" s="1">
        <v>450</v>
      </c>
      <c r="H17" s="47"/>
      <c r="I17" s="1">
        <f t="shared" si="0"/>
        <v>0</v>
      </c>
    </row>
    <row r="18" spans="1:11" ht="55.2" customHeight="1" x14ac:dyDescent="0.25">
      <c r="A18" s="37" t="s">
        <v>101</v>
      </c>
      <c r="B18" s="14" t="s">
        <v>484</v>
      </c>
      <c r="C18"/>
      <c r="D18" s="14" t="s">
        <v>486</v>
      </c>
      <c r="E18" s="101" t="s">
        <v>4</v>
      </c>
      <c r="F18" s="1">
        <v>1</v>
      </c>
      <c r="G18" s="1">
        <v>450</v>
      </c>
      <c r="H18" s="47"/>
      <c r="I18" s="1">
        <f t="shared" si="0"/>
        <v>0</v>
      </c>
    </row>
    <row r="19" spans="1:11" ht="55.2" customHeight="1" x14ac:dyDescent="0.25">
      <c r="A19" s="37" t="s">
        <v>102</v>
      </c>
      <c r="B19" s="14" t="s">
        <v>484</v>
      </c>
      <c r="C19"/>
      <c r="D19" s="14" t="s">
        <v>485</v>
      </c>
      <c r="E19" s="101" t="s">
        <v>7</v>
      </c>
      <c r="F19" s="1">
        <v>1</v>
      </c>
      <c r="G19" s="1">
        <v>450</v>
      </c>
      <c r="H19" s="47"/>
      <c r="I19" s="1">
        <f t="shared" si="0"/>
        <v>0</v>
      </c>
    </row>
    <row r="20" spans="1:11" ht="55.2" customHeight="1" x14ac:dyDescent="0.25">
      <c r="A20" s="37" t="s">
        <v>103</v>
      </c>
      <c r="B20" s="14" t="s">
        <v>499</v>
      </c>
      <c r="C20"/>
      <c r="D20" s="14"/>
      <c r="E20" s="101" t="s">
        <v>4</v>
      </c>
      <c r="F20" s="1">
        <v>1</v>
      </c>
      <c r="G20" s="1">
        <v>500</v>
      </c>
      <c r="H20" s="47"/>
      <c r="I20" s="1">
        <f t="shared" si="0"/>
        <v>0</v>
      </c>
    </row>
    <row r="21" spans="1:11" ht="62.25" customHeight="1" x14ac:dyDescent="0.25">
      <c r="A21" s="37" t="s">
        <v>104</v>
      </c>
      <c r="B21" s="3" t="s">
        <v>25</v>
      </c>
      <c r="C21" s="2"/>
      <c r="D21" s="3"/>
      <c r="E21" s="67" t="s">
        <v>74</v>
      </c>
      <c r="F21" s="1">
        <v>1</v>
      </c>
      <c r="G21" s="1">
        <v>500</v>
      </c>
      <c r="H21" s="47"/>
      <c r="I21" s="1">
        <f t="shared" si="0"/>
        <v>0</v>
      </c>
    </row>
    <row r="22" spans="1:11" ht="55.2" customHeight="1" x14ac:dyDescent="0.25">
      <c r="A22" s="37" t="s">
        <v>516</v>
      </c>
      <c r="B22" s="14" t="s">
        <v>570</v>
      </c>
      <c r="C22" s="2"/>
      <c r="D22" s="14" t="s">
        <v>488</v>
      </c>
      <c r="E22" s="67"/>
      <c r="F22" s="1">
        <v>1</v>
      </c>
      <c r="G22" s="1">
        <v>500</v>
      </c>
      <c r="H22" s="47"/>
      <c r="I22" s="1">
        <f t="shared" si="0"/>
        <v>0</v>
      </c>
    </row>
    <row r="23" spans="1:11" ht="55.2" customHeight="1" x14ac:dyDescent="0.25">
      <c r="A23" s="37" t="s">
        <v>107</v>
      </c>
      <c r="B23" s="14" t="s">
        <v>570</v>
      </c>
      <c r="C23" s="2"/>
      <c r="D23" s="14" t="s">
        <v>487</v>
      </c>
      <c r="E23" s="67"/>
      <c r="F23" s="1">
        <v>1</v>
      </c>
      <c r="G23" s="1">
        <v>500</v>
      </c>
      <c r="H23" s="47"/>
      <c r="I23" s="1">
        <f t="shared" si="0"/>
        <v>0</v>
      </c>
    </row>
    <row r="24" spans="1:11" ht="55.2" customHeight="1" x14ac:dyDescent="0.25">
      <c r="A24" s="37" t="s">
        <v>109</v>
      </c>
      <c r="B24" s="14" t="s">
        <v>105</v>
      </c>
      <c r="C24" s="11"/>
      <c r="D24" s="14" t="s">
        <v>106</v>
      </c>
      <c r="E24" s="67" t="s">
        <v>23</v>
      </c>
      <c r="F24" s="1">
        <v>1</v>
      </c>
      <c r="G24" s="1">
        <v>450</v>
      </c>
      <c r="H24" s="47"/>
      <c r="I24" s="1">
        <f t="shared" si="0"/>
        <v>0</v>
      </c>
    </row>
    <row r="25" spans="1:11" ht="55.2" customHeight="1" x14ac:dyDescent="0.25">
      <c r="A25" s="37" t="s">
        <v>110</v>
      </c>
      <c r="B25" s="14" t="s">
        <v>105</v>
      </c>
      <c r="C25"/>
      <c r="D25" s="14" t="s">
        <v>571</v>
      </c>
      <c r="E25" s="67" t="s">
        <v>489</v>
      </c>
      <c r="F25" s="1">
        <v>1</v>
      </c>
      <c r="G25" s="1">
        <v>450</v>
      </c>
      <c r="H25" s="47"/>
      <c r="I25" s="1">
        <f t="shared" si="0"/>
        <v>0</v>
      </c>
    </row>
    <row r="26" spans="1:11" ht="55.2" customHeight="1" x14ac:dyDescent="0.25">
      <c r="A26" s="37" t="s">
        <v>517</v>
      </c>
      <c r="B26" s="14" t="s">
        <v>105</v>
      </c>
      <c r="C26"/>
      <c r="D26" s="14" t="s">
        <v>572</v>
      </c>
      <c r="E26" s="67" t="s">
        <v>490</v>
      </c>
      <c r="F26" s="1">
        <v>1</v>
      </c>
      <c r="G26" s="1">
        <v>450</v>
      </c>
      <c r="H26" s="47"/>
      <c r="I26" s="1">
        <f t="shared" si="0"/>
        <v>0</v>
      </c>
    </row>
    <row r="27" spans="1:11" ht="55.2" customHeight="1" x14ac:dyDescent="0.25">
      <c r="A27" s="37" t="s">
        <v>112</v>
      </c>
      <c r="B27" s="14" t="s">
        <v>105</v>
      </c>
      <c r="C27" s="11"/>
      <c r="D27" s="14" t="s">
        <v>287</v>
      </c>
      <c r="E27" s="67" t="s">
        <v>7</v>
      </c>
      <c r="F27" s="1">
        <v>1</v>
      </c>
      <c r="G27" s="1">
        <v>450</v>
      </c>
      <c r="H27" s="47"/>
      <c r="I27" s="1">
        <f t="shared" si="0"/>
        <v>0</v>
      </c>
    </row>
    <row r="28" spans="1:11" ht="55.2" customHeight="1" x14ac:dyDescent="0.25">
      <c r="A28" s="37" t="s">
        <v>291</v>
      </c>
      <c r="B28" s="14" t="s">
        <v>105</v>
      </c>
      <c r="C28"/>
      <c r="D28" s="14" t="s">
        <v>543</v>
      </c>
      <c r="E28" s="67" t="s">
        <v>5</v>
      </c>
      <c r="F28" s="1">
        <v>1</v>
      </c>
      <c r="G28" s="1">
        <v>450</v>
      </c>
      <c r="H28" s="47"/>
      <c r="I28" s="1">
        <f t="shared" si="0"/>
        <v>0</v>
      </c>
    </row>
    <row r="29" spans="1:11" ht="55.2" customHeight="1" x14ac:dyDescent="0.25">
      <c r="A29" s="37" t="s">
        <v>292</v>
      </c>
      <c r="B29" s="14" t="s">
        <v>105</v>
      </c>
      <c r="C29" s="11"/>
      <c r="D29" s="14" t="s">
        <v>491</v>
      </c>
      <c r="E29" s="67" t="s">
        <v>10</v>
      </c>
      <c r="F29" s="1">
        <v>1</v>
      </c>
      <c r="G29" s="1">
        <v>450</v>
      </c>
      <c r="H29" s="47"/>
      <c r="I29" s="1">
        <f t="shared" si="0"/>
        <v>0</v>
      </c>
    </row>
    <row r="30" spans="1:11" ht="55.2" customHeight="1" x14ac:dyDescent="0.25">
      <c r="A30" s="37" t="s">
        <v>518</v>
      </c>
      <c r="B30" s="14" t="s">
        <v>105</v>
      </c>
      <c r="C30"/>
      <c r="D30" s="14" t="s">
        <v>492</v>
      </c>
      <c r="E30" s="67" t="s">
        <v>108</v>
      </c>
      <c r="F30" s="1">
        <v>1</v>
      </c>
      <c r="G30" s="1">
        <v>450</v>
      </c>
      <c r="H30" s="47"/>
      <c r="I30" s="1">
        <f t="shared" si="0"/>
        <v>0</v>
      </c>
    </row>
    <row r="31" spans="1:11" ht="55.2" customHeight="1" x14ac:dyDescent="0.25">
      <c r="A31" s="37" t="s">
        <v>519</v>
      </c>
      <c r="B31" s="14" t="s">
        <v>105</v>
      </c>
      <c r="C31"/>
      <c r="D31" s="12" t="s">
        <v>494</v>
      </c>
      <c r="E31" s="67" t="s">
        <v>692</v>
      </c>
      <c r="F31" s="1">
        <v>1</v>
      </c>
      <c r="G31" s="1">
        <v>450</v>
      </c>
      <c r="H31" s="47"/>
      <c r="I31" s="1">
        <f t="shared" si="0"/>
        <v>0</v>
      </c>
      <c r="K31"/>
    </row>
    <row r="32" spans="1:11" ht="55.2" customHeight="1" x14ac:dyDescent="0.25">
      <c r="A32" s="37" t="s">
        <v>520</v>
      </c>
      <c r="B32" s="14" t="s">
        <v>105</v>
      </c>
      <c r="C32" s="11"/>
      <c r="D32" s="14" t="s">
        <v>495</v>
      </c>
      <c r="E32" s="67" t="s">
        <v>546</v>
      </c>
      <c r="F32" s="1">
        <v>1</v>
      </c>
      <c r="G32" s="1">
        <v>450</v>
      </c>
      <c r="H32" s="47"/>
      <c r="I32" s="1">
        <f t="shared" si="0"/>
        <v>0</v>
      </c>
    </row>
    <row r="33" spans="1:9" ht="55.2" customHeight="1" x14ac:dyDescent="0.25">
      <c r="A33" s="37" t="s">
        <v>521</v>
      </c>
      <c r="B33" s="14" t="s">
        <v>105</v>
      </c>
      <c r="C33"/>
      <c r="D33" s="14" t="s">
        <v>496</v>
      </c>
      <c r="E33" s="67" t="s">
        <v>545</v>
      </c>
      <c r="F33" s="1">
        <v>1</v>
      </c>
      <c r="G33" s="1">
        <v>450</v>
      </c>
      <c r="H33" s="47"/>
      <c r="I33" s="1">
        <f t="shared" si="0"/>
        <v>0</v>
      </c>
    </row>
    <row r="34" spans="1:9" ht="55.2" customHeight="1" x14ac:dyDescent="0.25">
      <c r="A34" s="37" t="s">
        <v>698</v>
      </c>
      <c r="B34" s="14" t="s">
        <v>105</v>
      </c>
      <c r="C34" s="59"/>
      <c r="D34" s="14" t="s">
        <v>691</v>
      </c>
      <c r="E34" s="67" t="s">
        <v>690</v>
      </c>
      <c r="F34" s="1">
        <v>1</v>
      </c>
      <c r="G34" s="1">
        <v>450</v>
      </c>
      <c r="H34" s="47"/>
      <c r="I34" s="1">
        <f t="shared" si="0"/>
        <v>0</v>
      </c>
    </row>
    <row r="35" spans="1:9" ht="55.2" customHeight="1" x14ac:dyDescent="0.25">
      <c r="A35" s="37" t="s">
        <v>116</v>
      </c>
      <c r="B35" s="14" t="s">
        <v>105</v>
      </c>
      <c r="C35"/>
      <c r="D35" s="14" t="s">
        <v>896</v>
      </c>
      <c r="E35" s="14" t="s">
        <v>809</v>
      </c>
      <c r="F35" s="1">
        <v>1</v>
      </c>
      <c r="G35" s="1">
        <v>450</v>
      </c>
      <c r="H35" s="47"/>
      <c r="I35" s="1">
        <f t="shared" si="0"/>
        <v>0</v>
      </c>
    </row>
    <row r="36" spans="1:9" ht="50.25" customHeight="1" x14ac:dyDescent="0.25">
      <c r="A36" s="37" t="s">
        <v>522</v>
      </c>
      <c r="B36" s="14" t="s">
        <v>28</v>
      </c>
      <c r="C36" s="2"/>
      <c r="D36" s="3" t="s">
        <v>44</v>
      </c>
      <c r="E36" s="67" t="s">
        <v>8</v>
      </c>
      <c r="F36" s="1">
        <v>1</v>
      </c>
      <c r="G36" s="1">
        <v>450</v>
      </c>
      <c r="H36" s="47"/>
      <c r="I36" s="1">
        <f t="shared" si="0"/>
        <v>0</v>
      </c>
    </row>
    <row r="37" spans="1:9" ht="50.25" customHeight="1" x14ac:dyDescent="0.25">
      <c r="A37" s="37" t="s">
        <v>929</v>
      </c>
      <c r="B37" s="14" t="s">
        <v>498</v>
      </c>
      <c r="C37" s="2"/>
      <c r="D37" s="3" t="s">
        <v>44</v>
      </c>
      <c r="E37" s="67" t="s">
        <v>8</v>
      </c>
      <c r="F37" s="1">
        <v>1</v>
      </c>
      <c r="G37" s="1">
        <v>450</v>
      </c>
      <c r="H37" s="47"/>
      <c r="I37" s="1">
        <f t="shared" si="0"/>
        <v>0</v>
      </c>
    </row>
    <row r="38" spans="1:9" ht="55.2" customHeight="1" x14ac:dyDescent="0.25">
      <c r="A38" s="37" t="s">
        <v>117</v>
      </c>
      <c r="B38" s="14" t="s">
        <v>659</v>
      </c>
      <c r="C38" s="2"/>
      <c r="D38" s="14" t="s">
        <v>699</v>
      </c>
      <c r="E38" s="67" t="s">
        <v>700</v>
      </c>
      <c r="F38" s="1">
        <v>1</v>
      </c>
      <c r="G38" s="1">
        <v>450</v>
      </c>
      <c r="H38" s="47"/>
      <c r="I38" s="1">
        <f t="shared" si="0"/>
        <v>0</v>
      </c>
    </row>
    <row r="39" spans="1:9" ht="48" customHeight="1" x14ac:dyDescent="0.25">
      <c r="A39" s="37" t="s">
        <v>118</v>
      </c>
      <c r="B39" s="14" t="s">
        <v>501</v>
      </c>
      <c r="C39"/>
      <c r="D39" s="3"/>
      <c r="E39" s="67"/>
      <c r="F39" s="1">
        <v>1</v>
      </c>
      <c r="G39" s="1">
        <v>500</v>
      </c>
      <c r="H39" s="47"/>
      <c r="I39" s="1">
        <f t="shared" si="0"/>
        <v>0</v>
      </c>
    </row>
    <row r="40" spans="1:9" ht="55.2" customHeight="1" x14ac:dyDescent="0.25">
      <c r="A40" s="37" t="s">
        <v>119</v>
      </c>
      <c r="B40" s="14" t="s">
        <v>502</v>
      </c>
      <c r="C40" s="11"/>
      <c r="D40" s="14" t="s">
        <v>288</v>
      </c>
      <c r="E40" s="67" t="s">
        <v>19</v>
      </c>
      <c r="F40" s="1">
        <v>1</v>
      </c>
      <c r="G40" s="1">
        <v>500</v>
      </c>
      <c r="H40" s="47"/>
      <c r="I40" s="1">
        <f t="shared" si="0"/>
        <v>0</v>
      </c>
    </row>
    <row r="41" spans="1:9" ht="55.2" customHeight="1" x14ac:dyDescent="0.25">
      <c r="A41" s="37" t="s">
        <v>523</v>
      </c>
      <c r="B41" s="14" t="s">
        <v>502</v>
      </c>
      <c r="C41" s="11"/>
      <c r="D41" s="14" t="s">
        <v>289</v>
      </c>
      <c r="E41" s="67" t="s">
        <v>5</v>
      </c>
      <c r="F41" s="1">
        <v>1</v>
      </c>
      <c r="G41" s="1">
        <v>500</v>
      </c>
      <c r="H41" s="47"/>
      <c r="I41" s="1">
        <f t="shared" si="0"/>
        <v>0</v>
      </c>
    </row>
    <row r="42" spans="1:9" ht="49.5" customHeight="1" x14ac:dyDescent="0.25">
      <c r="A42" s="37" t="s">
        <v>120</v>
      </c>
      <c r="B42" s="14" t="s">
        <v>502</v>
      </c>
      <c r="C42" s="11"/>
      <c r="D42" s="14" t="s">
        <v>290</v>
      </c>
      <c r="E42" s="67" t="s">
        <v>7</v>
      </c>
      <c r="F42" s="1">
        <v>1</v>
      </c>
      <c r="G42" s="1">
        <v>500</v>
      </c>
      <c r="H42" s="47"/>
      <c r="I42" s="1">
        <f t="shared" si="0"/>
        <v>0</v>
      </c>
    </row>
    <row r="43" spans="1:9" ht="55.2" customHeight="1" x14ac:dyDescent="0.25">
      <c r="A43" s="37" t="s">
        <v>524</v>
      </c>
      <c r="B43" s="14" t="s">
        <v>503</v>
      </c>
      <c r="C43"/>
      <c r="D43" s="14" t="s">
        <v>504</v>
      </c>
      <c r="E43" s="67" t="s">
        <v>7</v>
      </c>
      <c r="F43" s="1">
        <v>1</v>
      </c>
      <c r="G43" s="1">
        <v>450</v>
      </c>
      <c r="H43" s="47"/>
      <c r="I43" s="1">
        <f t="shared" si="0"/>
        <v>0</v>
      </c>
    </row>
    <row r="44" spans="1:9" ht="55.2" customHeight="1" x14ac:dyDescent="0.25">
      <c r="A44" s="37" t="s">
        <v>525</v>
      </c>
      <c r="B44" s="3" t="s">
        <v>114</v>
      </c>
      <c r="C44" s="2"/>
      <c r="D44" s="14" t="s">
        <v>113</v>
      </c>
      <c r="E44" s="67" t="s">
        <v>7</v>
      </c>
      <c r="F44" s="1">
        <v>1</v>
      </c>
      <c r="G44" s="1">
        <v>450</v>
      </c>
      <c r="H44" s="47"/>
      <c r="I44" s="1">
        <f t="shared" si="0"/>
        <v>0</v>
      </c>
    </row>
    <row r="45" spans="1:9" ht="54.75" customHeight="1" x14ac:dyDescent="0.25">
      <c r="A45" s="37" t="s">
        <v>526</v>
      </c>
      <c r="B45" s="14" t="s">
        <v>114</v>
      </c>
      <c r="C45" s="2"/>
      <c r="D45" s="14" t="s">
        <v>795</v>
      </c>
      <c r="E45" s="14" t="s">
        <v>43</v>
      </c>
      <c r="F45" s="1">
        <v>1</v>
      </c>
      <c r="G45" s="1">
        <v>450</v>
      </c>
      <c r="H45" s="47"/>
      <c r="I45" s="1">
        <f t="shared" si="0"/>
        <v>0</v>
      </c>
    </row>
    <row r="46" spans="1:9" s="99" customFormat="1" ht="57" customHeight="1" x14ac:dyDescent="0.25">
      <c r="A46" s="37" t="s">
        <v>527</v>
      </c>
      <c r="B46" s="14" t="s">
        <v>114</v>
      </c>
      <c r="C46" s="100"/>
      <c r="D46" s="14" t="s">
        <v>510</v>
      </c>
      <c r="E46" s="67" t="s">
        <v>299</v>
      </c>
      <c r="F46" s="37">
        <v>1</v>
      </c>
      <c r="G46" s="1">
        <v>450</v>
      </c>
      <c r="H46" s="47"/>
      <c r="I46" s="1">
        <f t="shared" si="0"/>
        <v>0</v>
      </c>
    </row>
    <row r="47" spans="1:9" ht="52.5" customHeight="1" x14ac:dyDescent="0.25">
      <c r="A47" s="37" t="s">
        <v>528</v>
      </c>
      <c r="B47" s="14" t="s">
        <v>114</v>
      </c>
      <c r="C47"/>
      <c r="D47" s="14" t="s">
        <v>511</v>
      </c>
      <c r="E47" s="67" t="s">
        <v>512</v>
      </c>
      <c r="F47" s="1">
        <v>1</v>
      </c>
      <c r="G47" s="1">
        <v>450</v>
      </c>
      <c r="H47" s="47"/>
      <c r="I47" s="1">
        <f t="shared" si="0"/>
        <v>0</v>
      </c>
    </row>
    <row r="48" spans="1:9" s="99" customFormat="1" ht="55.5" customHeight="1" x14ac:dyDescent="0.25">
      <c r="A48" s="37" t="s">
        <v>529</v>
      </c>
      <c r="B48" s="14" t="s">
        <v>114</v>
      </c>
      <c r="C48" s="100"/>
      <c r="D48" s="14" t="s">
        <v>513</v>
      </c>
      <c r="E48" s="67" t="s">
        <v>5</v>
      </c>
      <c r="F48" s="37">
        <v>1</v>
      </c>
      <c r="G48" s="1">
        <v>450</v>
      </c>
      <c r="H48" s="47"/>
      <c r="I48" s="1">
        <f t="shared" si="0"/>
        <v>0</v>
      </c>
    </row>
    <row r="49" spans="1:9" ht="67.5" customHeight="1" x14ac:dyDescent="0.25">
      <c r="A49" s="37" t="s">
        <v>530</v>
      </c>
      <c r="B49" s="14" t="s">
        <v>114</v>
      </c>
      <c r="C49"/>
      <c r="D49" s="68" t="s">
        <v>514</v>
      </c>
      <c r="E49" s="67" t="s">
        <v>19</v>
      </c>
      <c r="F49" s="1">
        <v>1</v>
      </c>
      <c r="G49" s="1">
        <v>450</v>
      </c>
      <c r="H49" s="47"/>
      <c r="I49" s="1">
        <f t="shared" si="0"/>
        <v>0</v>
      </c>
    </row>
    <row r="50" spans="1:9" ht="55.2" customHeight="1" x14ac:dyDescent="0.25">
      <c r="A50" s="37" t="s">
        <v>531</v>
      </c>
      <c r="B50" s="14" t="s">
        <v>114</v>
      </c>
      <c r="C50"/>
      <c r="D50" s="14" t="s">
        <v>275</v>
      </c>
      <c r="E50" s="67" t="s">
        <v>302</v>
      </c>
      <c r="F50" s="1">
        <v>1</v>
      </c>
      <c r="G50" s="1">
        <v>450</v>
      </c>
      <c r="H50" s="47"/>
      <c r="I50" s="1">
        <f t="shared" si="0"/>
        <v>0</v>
      </c>
    </row>
    <row r="51" spans="1:9" ht="55.2" customHeight="1" x14ac:dyDescent="0.25">
      <c r="A51" s="37" t="s">
        <v>532</v>
      </c>
      <c r="B51" s="14" t="s">
        <v>114</v>
      </c>
      <c r="C51" s="2"/>
      <c r="D51" s="14" t="s">
        <v>505</v>
      </c>
      <c r="E51" s="67" t="s">
        <v>297</v>
      </c>
      <c r="F51" s="1">
        <v>1</v>
      </c>
      <c r="G51" s="1">
        <v>450</v>
      </c>
      <c r="H51" s="47"/>
      <c r="I51" s="1">
        <f t="shared" si="0"/>
        <v>0</v>
      </c>
    </row>
    <row r="52" spans="1:9" ht="55.2" customHeight="1" x14ac:dyDescent="0.25">
      <c r="A52" s="37" t="s">
        <v>533</v>
      </c>
      <c r="B52" s="14" t="s">
        <v>114</v>
      </c>
      <c r="C52" s="11"/>
      <c r="D52" s="14" t="s">
        <v>506</v>
      </c>
      <c r="E52" s="67" t="s">
        <v>121</v>
      </c>
      <c r="F52" s="1">
        <v>1</v>
      </c>
      <c r="G52" s="1">
        <v>450</v>
      </c>
      <c r="H52" s="47"/>
      <c r="I52" s="1">
        <f t="shared" si="0"/>
        <v>0</v>
      </c>
    </row>
    <row r="53" spans="1:9" ht="55.5" customHeight="1" x14ac:dyDescent="0.25">
      <c r="A53" s="37" t="s">
        <v>534</v>
      </c>
      <c r="B53" s="14" t="s">
        <v>114</v>
      </c>
      <c r="C53"/>
      <c r="D53" s="14" t="s">
        <v>507</v>
      </c>
      <c r="E53" s="67" t="s">
        <v>547</v>
      </c>
      <c r="F53" s="1">
        <v>1</v>
      </c>
      <c r="G53" s="1">
        <v>450</v>
      </c>
      <c r="H53" s="47"/>
      <c r="I53" s="1">
        <f t="shared" si="0"/>
        <v>0</v>
      </c>
    </row>
    <row r="54" spans="1:9" ht="55.2" customHeight="1" x14ac:dyDescent="0.25">
      <c r="A54" s="37" t="s">
        <v>535</v>
      </c>
      <c r="B54" s="14" t="s">
        <v>114</v>
      </c>
      <c r="C54" s="11"/>
      <c r="D54" s="14" t="s">
        <v>276</v>
      </c>
      <c r="E54" s="67" t="s">
        <v>298</v>
      </c>
      <c r="F54" s="1">
        <v>1</v>
      </c>
      <c r="G54" s="1">
        <v>450</v>
      </c>
      <c r="H54" s="47"/>
      <c r="I54" s="1">
        <f t="shared" si="0"/>
        <v>0</v>
      </c>
    </row>
    <row r="55" spans="1:9" ht="55.2" customHeight="1" x14ac:dyDescent="0.25">
      <c r="A55" s="37" t="s">
        <v>122</v>
      </c>
      <c r="B55" s="14" t="s">
        <v>114</v>
      </c>
      <c r="C55" s="11"/>
      <c r="D55" s="14" t="s">
        <v>277</v>
      </c>
      <c r="E55" s="67" t="s">
        <v>115</v>
      </c>
      <c r="F55" s="1">
        <v>1</v>
      </c>
      <c r="G55" s="1">
        <v>450</v>
      </c>
      <c r="H55" s="47"/>
      <c r="I55" s="1">
        <f t="shared" si="0"/>
        <v>0</v>
      </c>
    </row>
    <row r="56" spans="1:9" ht="55.2" customHeight="1" x14ac:dyDescent="0.25">
      <c r="A56" s="37" t="s">
        <v>123</v>
      </c>
      <c r="B56" s="14" t="s">
        <v>114</v>
      </c>
      <c r="C56" s="11"/>
      <c r="D56" s="14" t="s">
        <v>866</v>
      </c>
      <c r="E56" s="14" t="s">
        <v>868</v>
      </c>
      <c r="F56" s="1">
        <v>1</v>
      </c>
      <c r="G56" s="1">
        <v>450</v>
      </c>
      <c r="H56" s="47"/>
      <c r="I56" s="1">
        <f t="shared" si="0"/>
        <v>0</v>
      </c>
    </row>
    <row r="57" spans="1:9" s="99" customFormat="1" ht="55.2" customHeight="1" x14ac:dyDescent="0.25">
      <c r="A57" s="37" t="s">
        <v>124</v>
      </c>
      <c r="B57" s="14" t="s">
        <v>114</v>
      </c>
      <c r="C57" s="59"/>
      <c r="D57" s="14" t="s">
        <v>278</v>
      </c>
      <c r="E57" s="67" t="s">
        <v>295</v>
      </c>
      <c r="F57" s="37">
        <v>1</v>
      </c>
      <c r="G57" s="1">
        <v>450</v>
      </c>
      <c r="H57" s="47"/>
      <c r="I57" s="1">
        <f t="shared" si="0"/>
        <v>0</v>
      </c>
    </row>
    <row r="58" spans="1:9" ht="55.2" customHeight="1" x14ac:dyDescent="0.25">
      <c r="A58" s="37" t="s">
        <v>536</v>
      </c>
      <c r="B58" s="14" t="s">
        <v>114</v>
      </c>
      <c r="C58" s="11"/>
      <c r="D58" s="14" t="s">
        <v>865</v>
      </c>
      <c r="E58" s="14" t="s">
        <v>867</v>
      </c>
      <c r="F58" s="1">
        <v>1</v>
      </c>
      <c r="G58" s="1">
        <v>450</v>
      </c>
      <c r="H58" s="47"/>
      <c r="I58" s="1">
        <f t="shared" si="0"/>
        <v>0</v>
      </c>
    </row>
    <row r="59" spans="1:9" ht="55.2" customHeight="1" x14ac:dyDescent="0.25">
      <c r="A59" s="37" t="s">
        <v>126</v>
      </c>
      <c r="B59" s="14" t="s">
        <v>114</v>
      </c>
      <c r="C59" s="11"/>
      <c r="D59" s="14" t="s">
        <v>279</v>
      </c>
      <c r="E59" s="67" t="s">
        <v>296</v>
      </c>
      <c r="F59" s="1">
        <v>1</v>
      </c>
      <c r="G59" s="1">
        <v>450</v>
      </c>
      <c r="H59" s="47"/>
      <c r="I59" s="1">
        <f t="shared" si="0"/>
        <v>0</v>
      </c>
    </row>
    <row r="60" spans="1:9" ht="55.2" customHeight="1" x14ac:dyDescent="0.25">
      <c r="A60" s="37" t="s">
        <v>127</v>
      </c>
      <c r="B60" s="14" t="s">
        <v>114</v>
      </c>
      <c r="C60"/>
      <c r="D60" s="14" t="s">
        <v>280</v>
      </c>
      <c r="E60" s="67" t="s">
        <v>301</v>
      </c>
      <c r="F60" s="1">
        <v>1</v>
      </c>
      <c r="G60" s="1">
        <v>450</v>
      </c>
      <c r="H60" s="47"/>
      <c r="I60" s="1">
        <f t="shared" si="0"/>
        <v>0</v>
      </c>
    </row>
    <row r="61" spans="1:9" ht="55.2" customHeight="1" x14ac:dyDescent="0.25">
      <c r="A61" s="37" t="s">
        <v>130</v>
      </c>
      <c r="B61" s="14" t="s">
        <v>114</v>
      </c>
      <c r="C61" s="11"/>
      <c r="D61" s="14" t="s">
        <v>508</v>
      </c>
      <c r="E61" s="67" t="s">
        <v>300</v>
      </c>
      <c r="F61" s="1">
        <v>1</v>
      </c>
      <c r="G61" s="1">
        <v>450</v>
      </c>
      <c r="H61" s="47"/>
      <c r="I61" s="1">
        <f t="shared" si="0"/>
        <v>0</v>
      </c>
    </row>
    <row r="62" spans="1:9" ht="55.2" customHeight="1" x14ac:dyDescent="0.25">
      <c r="A62" s="37" t="s">
        <v>701</v>
      </c>
      <c r="B62" s="14" t="s">
        <v>114</v>
      </c>
      <c r="C62" s="13"/>
      <c r="D62" s="14" t="s">
        <v>693</v>
      </c>
      <c r="E62" s="67" t="s">
        <v>694</v>
      </c>
      <c r="F62" s="1">
        <v>1</v>
      </c>
      <c r="G62" s="1">
        <v>450</v>
      </c>
      <c r="H62" s="47"/>
      <c r="I62" s="1">
        <f t="shared" si="0"/>
        <v>0</v>
      </c>
    </row>
    <row r="63" spans="1:9" ht="55.2" customHeight="1" x14ac:dyDescent="0.25">
      <c r="A63" s="37" t="s">
        <v>537</v>
      </c>
      <c r="B63" s="14" t="s">
        <v>114</v>
      </c>
      <c r="C63" s="13"/>
      <c r="D63" s="14" t="s">
        <v>697</v>
      </c>
      <c r="E63" s="67" t="s">
        <v>696</v>
      </c>
      <c r="F63" s="1">
        <v>1</v>
      </c>
      <c r="G63" s="1">
        <v>450</v>
      </c>
      <c r="H63" s="47"/>
      <c r="I63" s="1">
        <f t="shared" si="0"/>
        <v>0</v>
      </c>
    </row>
    <row r="64" spans="1:9" ht="55.2" customHeight="1" x14ac:dyDescent="0.25">
      <c r="A64" s="37" t="s">
        <v>128</v>
      </c>
      <c r="B64" s="14" t="s">
        <v>114</v>
      </c>
      <c r="C64" s="11"/>
      <c r="D64" s="14" t="s">
        <v>282</v>
      </c>
      <c r="E64" s="67" t="s">
        <v>509</v>
      </c>
      <c r="F64" s="1">
        <v>1</v>
      </c>
      <c r="G64" s="1">
        <v>450</v>
      </c>
      <c r="H64" s="47"/>
      <c r="I64" s="1">
        <f t="shared" si="0"/>
        <v>0</v>
      </c>
    </row>
    <row r="65" spans="1:9" ht="55.2" customHeight="1" x14ac:dyDescent="0.25">
      <c r="A65" s="37" t="s">
        <v>129</v>
      </c>
      <c r="B65" s="14" t="s">
        <v>114</v>
      </c>
      <c r="C65" s="11"/>
      <c r="D65" s="14" t="s">
        <v>274</v>
      </c>
      <c r="E65" s="67" t="s">
        <v>6</v>
      </c>
      <c r="F65" s="1">
        <v>1</v>
      </c>
      <c r="G65" s="1">
        <v>450</v>
      </c>
      <c r="H65" s="47"/>
      <c r="I65" s="1">
        <f t="shared" si="0"/>
        <v>0</v>
      </c>
    </row>
    <row r="66" spans="1:9" ht="55.2" customHeight="1" x14ac:dyDescent="0.25">
      <c r="A66" s="37" t="s">
        <v>810</v>
      </c>
      <c r="B66" s="14" t="s">
        <v>114</v>
      </c>
      <c r="C66" s="59"/>
      <c r="D66" s="14" t="s">
        <v>797</v>
      </c>
      <c r="E66" s="14" t="s">
        <v>802</v>
      </c>
      <c r="F66" s="1">
        <v>1</v>
      </c>
      <c r="G66" s="1">
        <v>450</v>
      </c>
      <c r="H66" s="47"/>
      <c r="I66" s="1">
        <f t="shared" si="0"/>
        <v>0</v>
      </c>
    </row>
    <row r="67" spans="1:9" ht="60" customHeight="1" x14ac:dyDescent="0.25">
      <c r="A67" s="37" t="s">
        <v>538</v>
      </c>
      <c r="B67" s="14" t="s">
        <v>125</v>
      </c>
      <c r="C67" s="11"/>
      <c r="D67" s="14"/>
      <c r="E67" s="67" t="s">
        <v>26</v>
      </c>
      <c r="F67" s="1">
        <v>1</v>
      </c>
      <c r="G67" s="1">
        <v>500</v>
      </c>
      <c r="H67" s="47"/>
      <c r="I67" s="1">
        <f t="shared" si="0"/>
        <v>0</v>
      </c>
    </row>
    <row r="68" spans="1:9" ht="49.5" customHeight="1" x14ac:dyDescent="0.25">
      <c r="A68" s="37" t="s">
        <v>539</v>
      </c>
      <c r="B68" s="3" t="s">
        <v>75</v>
      </c>
      <c r="C68" s="2"/>
      <c r="D68" s="3"/>
      <c r="E68" s="67" t="s">
        <v>77</v>
      </c>
      <c r="F68" s="1">
        <v>1</v>
      </c>
      <c r="G68" s="1">
        <v>500</v>
      </c>
      <c r="H68" s="47"/>
      <c r="I68" s="1">
        <f t="shared" si="0"/>
        <v>0</v>
      </c>
    </row>
    <row r="69" spans="1:9" ht="55.2" customHeight="1" x14ac:dyDescent="0.25">
      <c r="A69" s="37" t="s">
        <v>540</v>
      </c>
      <c r="B69" s="14" t="s">
        <v>89</v>
      </c>
      <c r="C69" s="2"/>
      <c r="D69" s="3"/>
      <c r="E69" s="67" t="s">
        <v>76</v>
      </c>
      <c r="F69" s="1">
        <v>1</v>
      </c>
      <c r="G69" s="1">
        <v>500</v>
      </c>
      <c r="H69" s="47"/>
      <c r="I69" s="1">
        <f t="shared" si="0"/>
        <v>0</v>
      </c>
    </row>
    <row r="70" spans="1:9" ht="55.2" customHeight="1" x14ac:dyDescent="0.25">
      <c r="A70" s="37" t="s">
        <v>541</v>
      </c>
      <c r="B70" s="3" t="s">
        <v>27</v>
      </c>
      <c r="C70" s="2"/>
      <c r="D70" s="3"/>
      <c r="E70" s="67" t="s">
        <v>30</v>
      </c>
      <c r="F70" s="1">
        <v>1</v>
      </c>
      <c r="G70" s="1">
        <v>500</v>
      </c>
      <c r="H70" s="47"/>
      <c r="I70" s="1">
        <f t="shared" si="0"/>
        <v>0</v>
      </c>
    </row>
    <row r="71" spans="1:9" ht="55.2" customHeight="1" x14ac:dyDescent="0.25">
      <c r="A71" s="37" t="s">
        <v>542</v>
      </c>
      <c r="B71" s="3" t="s">
        <v>20</v>
      </c>
      <c r="C71" s="2"/>
      <c r="D71" s="3" t="s">
        <v>21</v>
      </c>
      <c r="E71" s="67" t="s">
        <v>4</v>
      </c>
      <c r="F71" s="1">
        <v>1</v>
      </c>
      <c r="G71" s="1">
        <v>500</v>
      </c>
      <c r="H71" s="47"/>
      <c r="I71" s="1">
        <f t="shared" si="0"/>
        <v>0</v>
      </c>
    </row>
    <row r="72" spans="1:9" ht="54" customHeight="1" x14ac:dyDescent="0.25">
      <c r="A72" s="37" t="s">
        <v>942</v>
      </c>
      <c r="B72" s="3" t="s">
        <v>20</v>
      </c>
      <c r="C72" s="11"/>
      <c r="D72" s="14" t="s">
        <v>90</v>
      </c>
      <c r="E72" s="67" t="s">
        <v>17</v>
      </c>
      <c r="F72" s="1">
        <v>1</v>
      </c>
      <c r="G72" s="1">
        <v>500</v>
      </c>
      <c r="H72" s="47"/>
      <c r="I72" s="1">
        <f t="shared" si="0"/>
        <v>0</v>
      </c>
    </row>
    <row r="73" spans="1:9" ht="23.4" customHeight="1" x14ac:dyDescent="0.25">
      <c r="A73" s="93"/>
      <c r="B73" s="94"/>
      <c r="C73" s="65"/>
      <c r="D73" s="94"/>
      <c r="E73" s="94"/>
      <c r="F73" s="95"/>
      <c r="G73" s="95"/>
      <c r="H73" s="95"/>
      <c r="I73" s="95"/>
    </row>
    <row r="74" spans="1:9" ht="16.8" customHeight="1" x14ac:dyDescent="0.25">
      <c r="A74" s="93"/>
      <c r="B74" s="94"/>
      <c r="C74" s="65"/>
      <c r="D74" s="94"/>
      <c r="E74" s="94"/>
      <c r="F74" s="95"/>
      <c r="G74" s="95"/>
      <c r="H74" s="95"/>
      <c r="I74" s="95"/>
    </row>
    <row r="75" spans="1:9" ht="16.8" customHeight="1" x14ac:dyDescent="0.25">
      <c r="A75" s="93"/>
      <c r="B75" s="94"/>
      <c r="C75" s="65"/>
      <c r="D75" s="94"/>
      <c r="E75" s="94"/>
      <c r="F75" s="95"/>
      <c r="G75" s="95"/>
      <c r="H75" s="95"/>
      <c r="I75" s="95"/>
    </row>
    <row r="76" spans="1:9" ht="16.8" customHeight="1" x14ac:dyDescent="0.25">
      <c r="A76" s="93"/>
      <c r="B76" s="94"/>
      <c r="C76" s="65"/>
      <c r="D76" s="94"/>
      <c r="E76" s="94"/>
      <c r="F76" s="95"/>
      <c r="G76" s="95"/>
      <c r="H76" s="95"/>
      <c r="I76" s="95"/>
    </row>
    <row r="77" spans="1:9" ht="16.8" customHeight="1" x14ac:dyDescent="0.25">
      <c r="A77" s="93"/>
      <c r="B77" s="94"/>
      <c r="C77" s="65"/>
      <c r="D77" s="94"/>
      <c r="E77" s="94"/>
      <c r="F77" s="95"/>
      <c r="G77" s="95"/>
      <c r="H77" s="95"/>
      <c r="I77" s="95"/>
    </row>
    <row r="78" spans="1:9" ht="24" customHeight="1" x14ac:dyDescent="0.25">
      <c r="H78" s="4"/>
    </row>
    <row r="79" spans="1:9" ht="91.95" customHeight="1" x14ac:dyDescent="0.25">
      <c r="H79" s="4"/>
    </row>
    <row r="80" spans="1:9" ht="91.95" customHeight="1" x14ac:dyDescent="0.25">
      <c r="H80" s="4"/>
    </row>
    <row r="81" spans="8:8" ht="91.95" customHeight="1" x14ac:dyDescent="0.25">
      <c r="H81" s="4"/>
    </row>
    <row r="82" spans="8:8" ht="91.95" customHeight="1" x14ac:dyDescent="0.25">
      <c r="H82" s="4"/>
    </row>
    <row r="83" spans="8:8" ht="91.95" customHeight="1" x14ac:dyDescent="0.25">
      <c r="H83" s="4"/>
    </row>
    <row r="84" spans="8:8" ht="91.95" customHeight="1" x14ac:dyDescent="0.25">
      <c r="H84" s="4"/>
    </row>
    <row r="85" spans="8:8" ht="91.95" customHeight="1" x14ac:dyDescent="0.25">
      <c r="H85" s="4"/>
    </row>
  </sheetData>
  <autoFilter ref="A12:H72"/>
  <mergeCells count="18">
    <mergeCell ref="A10:I10"/>
    <mergeCell ref="A5:B5"/>
    <mergeCell ref="C5:I5"/>
    <mergeCell ref="A6:B6"/>
    <mergeCell ref="C6:I6"/>
    <mergeCell ref="A7:B7"/>
    <mergeCell ref="C7:D7"/>
    <mergeCell ref="E7:I9"/>
    <mergeCell ref="A8:D8"/>
    <mergeCell ref="A9:D9"/>
    <mergeCell ref="A4:B4"/>
    <mergeCell ref="C4:I4"/>
    <mergeCell ref="A1:B1"/>
    <mergeCell ref="C1:I1"/>
    <mergeCell ref="A2:B2"/>
    <mergeCell ref="C2:I2"/>
    <mergeCell ref="A3:B3"/>
    <mergeCell ref="C3:I3"/>
  </mergeCells>
  <hyperlinks>
    <hyperlink ref="A7" r:id="rId1"/>
    <hyperlink ref="C7" r:id="rId2"/>
  </hyperlinks>
  <pageMargins left="0.19685039370078741" right="0.15748031496062992" top="0.15748031496062992" bottom="0.23622047244094491" header="0.31496062992125984" footer="0.31496062992125984"/>
  <pageSetup paperSize="9" scale="95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D40" sqref="D40"/>
    </sheetView>
  </sheetViews>
  <sheetFormatPr defaultRowHeight="91.95" customHeight="1" x14ac:dyDescent="0.25"/>
  <cols>
    <col min="1" max="1" width="10.109375" customWidth="1"/>
    <col min="2" max="2" width="14" style="10" customWidth="1"/>
    <col min="3" max="3" width="11" customWidth="1"/>
    <col min="4" max="4" width="10.33203125" style="10" customWidth="1"/>
    <col min="5" max="5" width="6.88671875" style="10" customWidth="1"/>
    <col min="6" max="6" width="7.88671875" style="10" customWidth="1"/>
    <col min="7" max="7" width="39.109375" style="17" customWidth="1"/>
    <col min="8" max="8" width="8.5546875" style="7" customWidth="1"/>
    <col min="9" max="9" width="6.6640625" style="7" customWidth="1"/>
    <col min="10" max="10" width="7" style="7" customWidth="1"/>
    <col min="11" max="11" width="7.6640625" style="5" customWidth="1"/>
    <col min="12" max="12" width="7.44140625" customWidth="1"/>
  </cols>
  <sheetData>
    <row r="1" spans="1:12" s="19" customFormat="1" ht="16.2" customHeight="1" x14ac:dyDescent="0.25">
      <c r="A1" s="137" t="s">
        <v>63</v>
      </c>
      <c r="B1" s="137"/>
      <c r="C1" s="125"/>
      <c r="D1" s="125"/>
      <c r="E1" s="125"/>
      <c r="F1" s="125"/>
      <c r="G1" s="125"/>
      <c r="H1" s="125"/>
      <c r="I1" s="125"/>
      <c r="J1" s="34"/>
      <c r="K1" s="26"/>
    </row>
    <row r="2" spans="1:12" s="19" customFormat="1" ht="16.2" customHeight="1" x14ac:dyDescent="0.25">
      <c r="A2" s="138" t="s">
        <v>64</v>
      </c>
      <c r="B2" s="138"/>
      <c r="C2" s="125"/>
      <c r="D2" s="125"/>
      <c r="E2" s="125"/>
      <c r="F2" s="125"/>
      <c r="G2" s="125"/>
      <c r="H2" s="125"/>
      <c r="I2" s="125"/>
      <c r="J2" s="34"/>
      <c r="K2" s="26"/>
    </row>
    <row r="3" spans="1:12" s="19" customFormat="1" ht="16.2" customHeight="1" x14ac:dyDescent="0.25">
      <c r="A3" s="138" t="s">
        <v>65</v>
      </c>
      <c r="B3" s="138"/>
      <c r="C3" s="141"/>
      <c r="D3" s="127"/>
      <c r="E3" s="127"/>
      <c r="F3" s="127"/>
      <c r="G3" s="127"/>
      <c r="H3" s="127"/>
      <c r="I3" s="128"/>
      <c r="J3" s="34"/>
      <c r="K3" s="26"/>
    </row>
    <row r="4" spans="1:12" s="19" customFormat="1" ht="16.2" customHeight="1" x14ac:dyDescent="0.25">
      <c r="A4" s="138" t="s">
        <v>66</v>
      </c>
      <c r="B4" s="138"/>
      <c r="C4" s="125"/>
      <c r="D4" s="125"/>
      <c r="E4" s="125"/>
      <c r="F4" s="125"/>
      <c r="G4" s="125"/>
      <c r="H4" s="125"/>
      <c r="I4" s="125"/>
      <c r="J4" s="34"/>
      <c r="K4" s="26"/>
    </row>
    <row r="5" spans="1:12" s="19" customFormat="1" ht="16.2" customHeight="1" x14ac:dyDescent="0.25">
      <c r="A5" s="138" t="s">
        <v>67</v>
      </c>
      <c r="B5" s="138"/>
      <c r="C5" s="125"/>
      <c r="D5" s="125"/>
      <c r="E5" s="125"/>
      <c r="F5" s="125"/>
      <c r="G5" s="125"/>
      <c r="H5" s="125"/>
      <c r="I5" s="125"/>
      <c r="J5" s="34"/>
      <c r="K5" s="26"/>
    </row>
    <row r="6" spans="1:12" s="19" customFormat="1" ht="16.2" customHeight="1" x14ac:dyDescent="0.25">
      <c r="A6" s="138" t="s">
        <v>68</v>
      </c>
      <c r="B6" s="138"/>
      <c r="C6" s="125"/>
      <c r="D6" s="125"/>
      <c r="E6" s="135"/>
      <c r="F6" s="135"/>
      <c r="G6" s="135"/>
      <c r="H6" s="135"/>
      <c r="I6" s="135"/>
      <c r="J6" s="34"/>
      <c r="K6" s="26"/>
    </row>
    <row r="7" spans="1:12" s="20" customFormat="1" ht="16.2" customHeight="1" x14ac:dyDescent="0.25">
      <c r="A7" s="132" t="s">
        <v>33</v>
      </c>
      <c r="B7" s="132"/>
      <c r="C7" s="149" t="s">
        <v>69</v>
      </c>
      <c r="D7" s="150"/>
      <c r="E7" s="148" t="s">
        <v>34</v>
      </c>
      <c r="F7" s="148"/>
      <c r="G7" s="148"/>
      <c r="H7" s="148"/>
      <c r="I7" s="148"/>
      <c r="J7" s="21"/>
      <c r="K7" s="21"/>
    </row>
    <row r="8" spans="1:12" s="20" customFormat="1" ht="16.2" customHeight="1" x14ac:dyDescent="0.25">
      <c r="A8" s="133" t="s">
        <v>303</v>
      </c>
      <c r="B8" s="134"/>
      <c r="C8" s="134"/>
      <c r="D8" s="134"/>
      <c r="E8" s="148"/>
      <c r="F8" s="148"/>
      <c r="G8" s="148"/>
      <c r="H8" s="148"/>
      <c r="I8" s="148"/>
      <c r="J8" s="21"/>
      <c r="K8" s="21"/>
      <c r="L8" s="21"/>
    </row>
    <row r="9" spans="1:12" s="20" customFormat="1" ht="16.2" customHeight="1" x14ac:dyDescent="0.25">
      <c r="A9" s="136" t="s">
        <v>304</v>
      </c>
      <c r="B9" s="136"/>
      <c r="C9" s="136"/>
      <c r="D9" s="136"/>
      <c r="E9" s="148"/>
      <c r="F9" s="148"/>
      <c r="G9" s="148"/>
      <c r="H9" s="148"/>
      <c r="I9" s="148"/>
      <c r="J9" s="21"/>
      <c r="K9" s="21"/>
      <c r="L9" s="21"/>
    </row>
    <row r="10" spans="1:12" s="20" customFormat="1" ht="16.2" customHeight="1" x14ac:dyDescent="0.25">
      <c r="A10" s="136"/>
      <c r="B10" s="136"/>
      <c r="C10" s="136"/>
      <c r="D10" s="136"/>
      <c r="E10" s="148"/>
      <c r="F10" s="148"/>
      <c r="G10" s="148"/>
      <c r="H10" s="148"/>
      <c r="I10" s="148"/>
      <c r="J10" s="21"/>
      <c r="K10" s="21"/>
      <c r="L10" s="21"/>
    </row>
    <row r="11" spans="1:12" s="15" customFormat="1" ht="25.2" customHeight="1" x14ac:dyDescent="0.3">
      <c r="A11" s="156" t="s">
        <v>37</v>
      </c>
      <c r="B11" s="157"/>
      <c r="C11" s="157"/>
      <c r="D11" s="157"/>
      <c r="E11" s="157"/>
      <c r="F11" s="157"/>
      <c r="G11" s="157"/>
      <c r="H11" s="157"/>
      <c r="I11" s="158"/>
      <c r="J11" s="48"/>
      <c r="K11" s="48"/>
    </row>
    <row r="12" spans="1:12" s="15" customFormat="1" ht="25.2" customHeight="1" x14ac:dyDescent="0.3">
      <c r="A12" s="159" t="s">
        <v>244</v>
      </c>
      <c r="B12" s="159"/>
      <c r="C12" s="159"/>
      <c r="D12" s="159"/>
      <c r="E12" s="159"/>
      <c r="F12" s="159"/>
      <c r="G12" s="159"/>
      <c r="H12" s="159"/>
      <c r="I12" s="159"/>
      <c r="J12" s="48"/>
      <c r="K12" s="48"/>
    </row>
    <row r="13" spans="1:12" s="7" customFormat="1" ht="51.6" customHeight="1" x14ac:dyDescent="0.25">
      <c r="A13" s="45" t="s">
        <v>85</v>
      </c>
      <c r="B13" s="9" t="s">
        <v>0</v>
      </c>
      <c r="C13" s="8" t="s">
        <v>1</v>
      </c>
      <c r="D13" s="8" t="s">
        <v>32</v>
      </c>
      <c r="E13" s="8" t="s">
        <v>46</v>
      </c>
      <c r="F13" s="13" t="s">
        <v>86</v>
      </c>
      <c r="G13" s="9" t="s">
        <v>39</v>
      </c>
      <c r="H13" s="9" t="s">
        <v>50</v>
      </c>
      <c r="I13" s="9" t="s">
        <v>3</v>
      </c>
      <c r="J13" s="46" t="s">
        <v>96</v>
      </c>
      <c r="K13" s="14" t="s">
        <v>245</v>
      </c>
      <c r="L13" s="45" t="s">
        <v>54</v>
      </c>
    </row>
    <row r="14" spans="1:12" ht="83.25" customHeight="1" x14ac:dyDescent="0.25">
      <c r="A14" s="45" t="s">
        <v>215</v>
      </c>
      <c r="B14" s="13" t="s">
        <v>320</v>
      </c>
      <c r="C14" s="11"/>
      <c r="D14" s="13" t="s">
        <v>40</v>
      </c>
      <c r="E14" s="13" t="s">
        <v>95</v>
      </c>
      <c r="F14" s="55" t="s">
        <v>307</v>
      </c>
      <c r="G14" s="56" t="s">
        <v>306</v>
      </c>
      <c r="H14" s="9">
        <v>54</v>
      </c>
      <c r="I14" s="9">
        <v>19</v>
      </c>
      <c r="J14" s="47"/>
      <c r="K14" s="1">
        <f>H14*J14</f>
        <v>0</v>
      </c>
      <c r="L14" s="8">
        <f>I14*K14</f>
        <v>0</v>
      </c>
    </row>
    <row r="15" spans="1:12" ht="51.6" customHeight="1" x14ac:dyDescent="0.25">
      <c r="A15" s="45" t="s">
        <v>242</v>
      </c>
      <c r="B15" s="13" t="s">
        <v>563</v>
      </c>
      <c r="C15" s="11"/>
      <c r="D15" s="13"/>
      <c r="E15" s="13"/>
      <c r="F15" s="55"/>
      <c r="G15" s="56"/>
      <c r="H15" s="9">
        <v>54</v>
      </c>
      <c r="I15" s="9">
        <v>19</v>
      </c>
      <c r="J15" s="47"/>
      <c r="K15" s="1">
        <f t="shared" ref="K15:L43" si="0">H15*J15</f>
        <v>0</v>
      </c>
      <c r="L15" s="8">
        <f t="shared" si="0"/>
        <v>0</v>
      </c>
    </row>
    <row r="16" spans="1:12" ht="51.6" customHeight="1" x14ac:dyDescent="0.25">
      <c r="A16" s="45" t="s">
        <v>216</v>
      </c>
      <c r="B16" s="13" t="s">
        <v>321</v>
      </c>
      <c r="C16" s="11"/>
      <c r="D16" s="13"/>
      <c r="E16" s="13"/>
      <c r="F16" s="55"/>
      <c r="G16" s="56"/>
      <c r="H16" s="9">
        <v>54</v>
      </c>
      <c r="I16" s="9">
        <v>19</v>
      </c>
      <c r="J16" s="47"/>
      <c r="K16" s="1">
        <f t="shared" si="0"/>
        <v>0</v>
      </c>
      <c r="L16" s="8">
        <f t="shared" si="0"/>
        <v>0</v>
      </c>
    </row>
    <row r="17" spans="1:12" ht="51.6" customHeight="1" x14ac:dyDescent="0.25">
      <c r="A17" s="45" t="s">
        <v>218</v>
      </c>
      <c r="B17" s="13" t="s">
        <v>322</v>
      </c>
      <c r="C17" s="11"/>
      <c r="D17" s="13" t="s">
        <v>217</v>
      </c>
      <c r="E17" s="13"/>
      <c r="F17" s="55"/>
      <c r="G17" s="56"/>
      <c r="H17" s="9">
        <v>54</v>
      </c>
      <c r="I17" s="9">
        <v>19</v>
      </c>
      <c r="J17" s="47"/>
      <c r="K17" s="1">
        <f t="shared" si="0"/>
        <v>0</v>
      </c>
      <c r="L17" s="8">
        <f t="shared" si="0"/>
        <v>0</v>
      </c>
    </row>
    <row r="18" spans="1:12" ht="72" customHeight="1" x14ac:dyDescent="0.25">
      <c r="A18" s="45" t="s">
        <v>219</v>
      </c>
      <c r="B18" s="13" t="s">
        <v>323</v>
      </c>
      <c r="C18" s="11"/>
      <c r="D18" s="13" t="s">
        <v>41</v>
      </c>
      <c r="E18" s="13"/>
      <c r="F18" s="55"/>
      <c r="G18" s="56" t="s">
        <v>308</v>
      </c>
      <c r="H18" s="9">
        <v>54</v>
      </c>
      <c r="I18" s="9">
        <v>19</v>
      </c>
      <c r="J18" s="47"/>
      <c r="K18" s="1">
        <f t="shared" si="0"/>
        <v>0</v>
      </c>
      <c r="L18" s="8">
        <f t="shared" si="0"/>
        <v>0</v>
      </c>
    </row>
    <row r="19" spans="1:12" ht="62.25" customHeight="1" x14ac:dyDescent="0.25">
      <c r="A19" s="45" t="s">
        <v>220</v>
      </c>
      <c r="B19" s="13" t="s">
        <v>324</v>
      </c>
      <c r="C19" s="11"/>
      <c r="D19" s="9" t="s">
        <v>38</v>
      </c>
      <c r="E19" s="9"/>
      <c r="F19" s="55"/>
      <c r="G19" s="56" t="s">
        <v>309</v>
      </c>
      <c r="H19" s="9">
        <v>54</v>
      </c>
      <c r="I19" s="9">
        <v>19</v>
      </c>
      <c r="J19" s="47"/>
      <c r="K19" s="1">
        <f t="shared" si="0"/>
        <v>0</v>
      </c>
      <c r="L19" s="8">
        <f t="shared" si="0"/>
        <v>0</v>
      </c>
    </row>
    <row r="20" spans="1:12" ht="51.6" customHeight="1" x14ac:dyDescent="0.25">
      <c r="A20" s="45" t="s">
        <v>221</v>
      </c>
      <c r="B20" s="13" t="s">
        <v>319</v>
      </c>
      <c r="C20" s="11"/>
      <c r="D20" s="13"/>
      <c r="E20" s="13"/>
      <c r="F20" s="55"/>
      <c r="G20" s="56"/>
      <c r="H20" s="9">
        <v>54</v>
      </c>
      <c r="I20" s="9">
        <v>19</v>
      </c>
      <c r="J20" s="47"/>
      <c r="K20" s="1">
        <f t="shared" si="0"/>
        <v>0</v>
      </c>
      <c r="L20" s="8">
        <f t="shared" si="0"/>
        <v>0</v>
      </c>
    </row>
    <row r="21" spans="1:12" ht="51.6" customHeight="1" x14ac:dyDescent="0.25">
      <c r="A21" s="54" t="s">
        <v>224</v>
      </c>
      <c r="B21" s="13" t="s">
        <v>318</v>
      </c>
      <c r="D21" s="13" t="s">
        <v>811</v>
      </c>
      <c r="E21" s="13"/>
      <c r="F21" s="55" t="s">
        <v>812</v>
      </c>
      <c r="G21" s="56" t="s">
        <v>222</v>
      </c>
      <c r="H21" s="9">
        <v>40</v>
      </c>
      <c r="I21" s="9">
        <v>19</v>
      </c>
      <c r="J21" s="47"/>
      <c r="K21" s="1">
        <f t="shared" si="0"/>
        <v>0</v>
      </c>
      <c r="L21" s="8">
        <f t="shared" si="0"/>
        <v>0</v>
      </c>
    </row>
    <row r="22" spans="1:12" ht="70.5" customHeight="1" x14ac:dyDescent="0.25">
      <c r="A22" s="54" t="s">
        <v>719</v>
      </c>
      <c r="B22" s="13" t="s">
        <v>318</v>
      </c>
      <c r="D22" s="13" t="s">
        <v>702</v>
      </c>
      <c r="E22" s="13"/>
      <c r="F22" s="55" t="s">
        <v>223</v>
      </c>
      <c r="G22" s="56" t="s">
        <v>703</v>
      </c>
      <c r="H22" s="9">
        <v>40</v>
      </c>
      <c r="I22" s="9">
        <v>19</v>
      </c>
      <c r="J22" s="47"/>
      <c r="K22" s="1">
        <f t="shared" si="0"/>
        <v>0</v>
      </c>
      <c r="L22" s="8">
        <f t="shared" si="0"/>
        <v>0</v>
      </c>
    </row>
    <row r="23" spans="1:12" s="7" customFormat="1" ht="61.2" customHeight="1" x14ac:dyDescent="0.25">
      <c r="A23" s="45" t="s">
        <v>225</v>
      </c>
      <c r="B23" s="116" t="s">
        <v>317</v>
      </c>
      <c r="C23" s="11"/>
      <c r="D23" s="45" t="s">
        <v>705</v>
      </c>
      <c r="E23" s="45" t="s">
        <v>87</v>
      </c>
      <c r="F23" s="55" t="s">
        <v>709</v>
      </c>
      <c r="G23" s="56" t="s">
        <v>710</v>
      </c>
      <c r="H23" s="9">
        <v>54</v>
      </c>
      <c r="I23" s="9">
        <v>19</v>
      </c>
      <c r="J23" s="47"/>
      <c r="K23" s="1">
        <f t="shared" si="0"/>
        <v>0</v>
      </c>
      <c r="L23" s="8">
        <f t="shared" si="0"/>
        <v>0</v>
      </c>
    </row>
    <row r="24" spans="1:12" s="7" customFormat="1" ht="58.5" customHeight="1" x14ac:dyDescent="0.25">
      <c r="A24" s="45" t="s">
        <v>226</v>
      </c>
      <c r="B24" s="116" t="s">
        <v>316</v>
      </c>
      <c r="C24" s="11"/>
      <c r="D24" s="45" t="s">
        <v>704</v>
      </c>
      <c r="E24" s="45" t="s">
        <v>87</v>
      </c>
      <c r="F24" s="55" t="s">
        <v>708</v>
      </c>
      <c r="G24" s="56" t="s">
        <v>707</v>
      </c>
      <c r="H24" s="9">
        <v>54</v>
      </c>
      <c r="I24" s="9">
        <v>19</v>
      </c>
      <c r="J24" s="47"/>
      <c r="K24" s="1">
        <f t="shared" si="0"/>
        <v>0</v>
      </c>
      <c r="L24" s="8">
        <f t="shared" si="0"/>
        <v>0</v>
      </c>
    </row>
    <row r="25" spans="1:12" s="7" customFormat="1" ht="58.5" customHeight="1" x14ac:dyDescent="0.25">
      <c r="A25" s="45" t="s">
        <v>558</v>
      </c>
      <c r="B25" s="116" t="s">
        <v>316</v>
      </c>
      <c r="C25"/>
      <c r="D25" s="45" t="s">
        <v>556</v>
      </c>
      <c r="E25" s="45"/>
      <c r="F25" s="55" t="s">
        <v>561</v>
      </c>
      <c r="G25" s="56" t="s">
        <v>562</v>
      </c>
      <c r="H25" s="9">
        <v>54</v>
      </c>
      <c r="I25" s="9">
        <v>19</v>
      </c>
      <c r="J25" s="47"/>
      <c r="K25" s="1">
        <f t="shared" si="0"/>
        <v>0</v>
      </c>
      <c r="L25" s="8">
        <f t="shared" si="0"/>
        <v>0</v>
      </c>
    </row>
    <row r="26" spans="1:12" s="7" customFormat="1" ht="58.5" customHeight="1" x14ac:dyDescent="0.25">
      <c r="A26" s="45" t="s">
        <v>559</v>
      </c>
      <c r="B26" s="13" t="s">
        <v>316</v>
      </c>
      <c r="C26"/>
      <c r="D26" s="45" t="s">
        <v>557</v>
      </c>
      <c r="E26" s="45"/>
      <c r="F26" s="55" t="s">
        <v>560</v>
      </c>
      <c r="G26" s="56" t="s">
        <v>706</v>
      </c>
      <c r="H26" s="9">
        <v>54</v>
      </c>
      <c r="I26" s="9">
        <v>19</v>
      </c>
      <c r="J26" s="47"/>
      <c r="K26" s="1">
        <f t="shared" si="0"/>
        <v>0</v>
      </c>
      <c r="L26" s="8">
        <f t="shared" si="0"/>
        <v>0</v>
      </c>
    </row>
    <row r="27" spans="1:12" s="7" customFormat="1" ht="80.25" customHeight="1" x14ac:dyDescent="0.25">
      <c r="A27" s="45" t="s">
        <v>227</v>
      </c>
      <c r="B27" s="13" t="s">
        <v>52</v>
      </c>
      <c r="C27" s="11"/>
      <c r="D27" s="45" t="s">
        <v>93</v>
      </c>
      <c r="E27" s="45" t="s">
        <v>87</v>
      </c>
      <c r="F27" s="55" t="s">
        <v>91</v>
      </c>
      <c r="G27" s="56" t="s">
        <v>310</v>
      </c>
      <c r="H27" s="9">
        <v>54</v>
      </c>
      <c r="I27" s="9">
        <v>19</v>
      </c>
      <c r="J27" s="47"/>
      <c r="K27" s="1">
        <f t="shared" si="0"/>
        <v>0</v>
      </c>
      <c r="L27" s="8">
        <f t="shared" si="0"/>
        <v>0</v>
      </c>
    </row>
    <row r="28" spans="1:12" s="7" customFormat="1" ht="65.25" customHeight="1" x14ac:dyDescent="0.25">
      <c r="A28" s="45" t="s">
        <v>228</v>
      </c>
      <c r="B28" s="13" t="s">
        <v>53</v>
      </c>
      <c r="C28" s="11"/>
      <c r="D28" s="45" t="s">
        <v>94</v>
      </c>
      <c r="E28" s="45" t="s">
        <v>87</v>
      </c>
      <c r="F28" s="55" t="s">
        <v>92</v>
      </c>
      <c r="G28" s="56" t="s">
        <v>311</v>
      </c>
      <c r="H28" s="9">
        <v>54</v>
      </c>
      <c r="I28" s="9">
        <v>19</v>
      </c>
      <c r="J28" s="47"/>
      <c r="K28" s="1">
        <f t="shared" si="0"/>
        <v>0</v>
      </c>
      <c r="L28" s="8">
        <f t="shared" si="0"/>
        <v>0</v>
      </c>
    </row>
    <row r="29" spans="1:12" s="7" customFormat="1" ht="65.25" customHeight="1" x14ac:dyDescent="0.25">
      <c r="A29" s="45" t="s">
        <v>873</v>
      </c>
      <c r="B29" s="13" t="s">
        <v>88</v>
      </c>
      <c r="C29" s="11"/>
      <c r="D29" s="45" t="s">
        <v>876</v>
      </c>
      <c r="E29" s="45"/>
      <c r="F29" s="55" t="s">
        <v>877</v>
      </c>
      <c r="G29" s="56" t="s">
        <v>878</v>
      </c>
      <c r="H29" s="9">
        <v>54</v>
      </c>
      <c r="I29" s="9">
        <v>19</v>
      </c>
      <c r="J29" s="47"/>
      <c r="K29" s="1">
        <f t="shared" si="0"/>
        <v>0</v>
      </c>
      <c r="L29" s="8"/>
    </row>
    <row r="30" spans="1:12" ht="64.8" customHeight="1" x14ac:dyDescent="0.25">
      <c r="A30" s="45" t="s">
        <v>874</v>
      </c>
      <c r="B30" s="13" t="s">
        <v>88</v>
      </c>
      <c r="C30" s="11"/>
      <c r="D30" s="13" t="s">
        <v>711</v>
      </c>
      <c r="E30" s="13"/>
      <c r="F30" s="55" t="s">
        <v>716</v>
      </c>
      <c r="G30" s="56" t="s">
        <v>712</v>
      </c>
      <c r="H30" s="9">
        <v>54</v>
      </c>
      <c r="I30" s="9">
        <v>19</v>
      </c>
      <c r="J30" s="47"/>
      <c r="K30" s="1">
        <f t="shared" si="0"/>
        <v>0</v>
      </c>
      <c r="L30" s="8">
        <f t="shared" si="0"/>
        <v>0</v>
      </c>
    </row>
    <row r="31" spans="1:12" ht="78.75" customHeight="1" x14ac:dyDescent="0.25">
      <c r="A31" s="45" t="s">
        <v>875</v>
      </c>
      <c r="B31" s="13" t="s">
        <v>88</v>
      </c>
      <c r="D31" s="13" t="s">
        <v>713</v>
      </c>
      <c r="E31" s="13"/>
      <c r="F31" s="55" t="s">
        <v>715</v>
      </c>
      <c r="G31" s="56" t="s">
        <v>714</v>
      </c>
      <c r="H31" s="9">
        <v>54</v>
      </c>
      <c r="I31" s="9">
        <v>19</v>
      </c>
      <c r="J31" s="47"/>
      <c r="K31" s="1">
        <f t="shared" si="0"/>
        <v>0</v>
      </c>
      <c r="L31" s="8">
        <f t="shared" si="0"/>
        <v>0</v>
      </c>
    </row>
    <row r="32" spans="1:12" s="7" customFormat="1" ht="53.25" customHeight="1" x14ac:dyDescent="0.25">
      <c r="A32" s="45" t="s">
        <v>232</v>
      </c>
      <c r="B32" s="13" t="s">
        <v>229</v>
      </c>
      <c r="C32"/>
      <c r="D32" s="45" t="s">
        <v>230</v>
      </c>
      <c r="E32" s="45" t="s">
        <v>246</v>
      </c>
      <c r="F32" s="55" t="s">
        <v>312</v>
      </c>
      <c r="G32" s="56" t="s">
        <v>231</v>
      </c>
      <c r="H32" s="9">
        <v>54</v>
      </c>
      <c r="I32" s="9">
        <v>19</v>
      </c>
      <c r="J32" s="47"/>
      <c r="K32" s="1">
        <f t="shared" si="0"/>
        <v>0</v>
      </c>
      <c r="L32" s="8">
        <f t="shared" si="0"/>
        <v>0</v>
      </c>
    </row>
    <row r="33" spans="1:12" s="7" customFormat="1" ht="70.2" customHeight="1" x14ac:dyDescent="0.25">
      <c r="A33" s="45" t="s">
        <v>233</v>
      </c>
      <c r="B33" s="13" t="s">
        <v>229</v>
      </c>
      <c r="C33"/>
      <c r="D33" s="45" t="s">
        <v>234</v>
      </c>
      <c r="E33" s="45" t="s">
        <v>47</v>
      </c>
      <c r="F33" s="55" t="s">
        <v>235</v>
      </c>
      <c r="G33" s="56" t="s">
        <v>658</v>
      </c>
      <c r="H33" s="9">
        <v>54</v>
      </c>
      <c r="I33" s="9">
        <v>19</v>
      </c>
      <c r="J33" s="47"/>
      <c r="K33" s="1">
        <f t="shared" si="0"/>
        <v>0</v>
      </c>
      <c r="L33" s="8">
        <f t="shared" si="0"/>
        <v>0</v>
      </c>
    </row>
    <row r="34" spans="1:12" ht="70.2" customHeight="1" x14ac:dyDescent="0.25">
      <c r="A34" s="45" t="s">
        <v>548</v>
      </c>
      <c r="B34" s="13" t="s">
        <v>229</v>
      </c>
      <c r="D34" s="13" t="s">
        <v>717</v>
      </c>
      <c r="E34" s="45" t="s">
        <v>549</v>
      </c>
      <c r="F34" s="55" t="s">
        <v>550</v>
      </c>
      <c r="G34" s="69" t="s">
        <v>551</v>
      </c>
      <c r="H34" s="9">
        <v>54</v>
      </c>
      <c r="I34" s="9">
        <v>19</v>
      </c>
      <c r="J34" s="47"/>
      <c r="K34" s="1">
        <f t="shared" si="0"/>
        <v>0</v>
      </c>
      <c r="L34" s="8">
        <f t="shared" si="0"/>
        <v>0</v>
      </c>
    </row>
    <row r="35" spans="1:12" ht="77.25" customHeight="1" x14ac:dyDescent="0.25">
      <c r="A35" s="45" t="s">
        <v>847</v>
      </c>
      <c r="B35" s="13" t="s">
        <v>848</v>
      </c>
      <c r="D35" s="13" t="s">
        <v>852</v>
      </c>
      <c r="E35" s="45" t="s">
        <v>851</v>
      </c>
      <c r="F35" s="55" t="s">
        <v>849</v>
      </c>
      <c r="G35" s="69" t="s">
        <v>850</v>
      </c>
      <c r="H35" s="9">
        <v>54</v>
      </c>
      <c r="I35" s="9">
        <v>19</v>
      </c>
      <c r="J35" s="47"/>
      <c r="K35" s="1">
        <f t="shared" si="0"/>
        <v>0</v>
      </c>
      <c r="L35" s="8">
        <f t="shared" si="0"/>
        <v>0</v>
      </c>
    </row>
    <row r="36" spans="1:12" ht="57.75" customHeight="1" x14ac:dyDescent="0.25">
      <c r="A36" s="45" t="s">
        <v>236</v>
      </c>
      <c r="B36" s="13" t="s">
        <v>827</v>
      </c>
      <c r="C36" s="11"/>
      <c r="D36" s="13" t="s">
        <v>813</v>
      </c>
      <c r="E36" s="13" t="s">
        <v>815</v>
      </c>
      <c r="F36" s="55" t="s">
        <v>816</v>
      </c>
      <c r="G36" s="56" t="s">
        <v>814</v>
      </c>
      <c r="H36" s="9">
        <v>54</v>
      </c>
      <c r="I36" s="9">
        <v>19</v>
      </c>
      <c r="J36" s="47"/>
      <c r="K36" s="1">
        <f t="shared" si="0"/>
        <v>0</v>
      </c>
      <c r="L36" s="8">
        <f t="shared" si="0"/>
        <v>0</v>
      </c>
    </row>
    <row r="37" spans="1:12" ht="61.5" customHeight="1" x14ac:dyDescent="0.25">
      <c r="A37" s="45" t="s">
        <v>270</v>
      </c>
      <c r="B37" s="13" t="s">
        <v>315</v>
      </c>
      <c r="C37" s="11"/>
      <c r="D37" s="13" t="s">
        <v>855</v>
      </c>
      <c r="E37" s="118" t="s">
        <v>815</v>
      </c>
      <c r="F37" s="117" t="s">
        <v>853</v>
      </c>
      <c r="G37" s="56" t="s">
        <v>854</v>
      </c>
      <c r="H37" s="9">
        <v>54</v>
      </c>
      <c r="I37" s="9">
        <v>19</v>
      </c>
      <c r="J37" s="47"/>
      <c r="K37" s="1">
        <f t="shared" si="0"/>
        <v>0</v>
      </c>
      <c r="L37" s="8">
        <f t="shared" si="0"/>
        <v>0</v>
      </c>
    </row>
    <row r="38" spans="1:12" ht="81.75" customHeight="1" x14ac:dyDescent="0.25">
      <c r="A38" s="45" t="s">
        <v>237</v>
      </c>
      <c r="B38" s="13" t="s">
        <v>315</v>
      </c>
      <c r="C38" s="11"/>
      <c r="D38" s="13" t="s">
        <v>42</v>
      </c>
      <c r="E38" s="13" t="s">
        <v>83</v>
      </c>
      <c r="F38" s="55" t="s">
        <v>82</v>
      </c>
      <c r="G38" s="56" t="s">
        <v>327</v>
      </c>
      <c r="H38" s="9">
        <v>54</v>
      </c>
      <c r="I38" s="9">
        <v>19</v>
      </c>
      <c r="J38" s="47"/>
      <c r="K38" s="1">
        <f t="shared" si="0"/>
        <v>0</v>
      </c>
      <c r="L38" s="8">
        <f t="shared" si="0"/>
        <v>0</v>
      </c>
    </row>
    <row r="39" spans="1:12" ht="58.5" customHeight="1" x14ac:dyDescent="0.25">
      <c r="A39" s="45" t="s">
        <v>238</v>
      </c>
      <c r="B39" s="13" t="s">
        <v>315</v>
      </c>
      <c r="C39" s="11"/>
      <c r="D39" s="13" t="s">
        <v>828</v>
      </c>
      <c r="E39" s="13">
        <v>1.5</v>
      </c>
      <c r="F39" s="55" t="s">
        <v>84</v>
      </c>
      <c r="G39" s="56" t="s">
        <v>325</v>
      </c>
      <c r="H39" s="9">
        <v>54</v>
      </c>
      <c r="I39" s="9">
        <v>19</v>
      </c>
      <c r="J39" s="47"/>
      <c r="K39" s="1">
        <f t="shared" si="0"/>
        <v>0</v>
      </c>
      <c r="L39" s="8">
        <f t="shared" si="0"/>
        <v>0</v>
      </c>
    </row>
    <row r="40" spans="1:12" ht="51.6" customHeight="1" x14ac:dyDescent="0.25">
      <c r="A40" s="45" t="s">
        <v>271</v>
      </c>
      <c r="B40" s="13" t="s">
        <v>315</v>
      </c>
      <c r="C40" s="11"/>
      <c r="D40" s="13" t="s">
        <v>552</v>
      </c>
      <c r="E40" s="13" t="s">
        <v>553</v>
      </c>
      <c r="F40" s="55" t="s">
        <v>554</v>
      </c>
      <c r="G40" s="70" t="s">
        <v>555</v>
      </c>
      <c r="H40" s="9">
        <v>54</v>
      </c>
      <c r="I40" s="9">
        <v>19</v>
      </c>
      <c r="J40" s="47"/>
      <c r="K40" s="1">
        <f t="shared" si="0"/>
        <v>0</v>
      </c>
      <c r="L40" s="8">
        <f t="shared" si="0"/>
        <v>0</v>
      </c>
    </row>
    <row r="41" spans="1:12" ht="68.25" customHeight="1" x14ac:dyDescent="0.25">
      <c r="A41" s="45" t="s">
        <v>239</v>
      </c>
      <c r="B41" s="13" t="s">
        <v>314</v>
      </c>
      <c r="D41" s="13" t="s">
        <v>240</v>
      </c>
      <c r="E41" s="13"/>
      <c r="F41" s="55" t="s">
        <v>241</v>
      </c>
      <c r="G41" s="56" t="s">
        <v>326</v>
      </c>
      <c r="H41" s="9">
        <v>40</v>
      </c>
      <c r="I41" s="9">
        <v>19</v>
      </c>
      <c r="J41" s="47"/>
      <c r="K41" s="1">
        <f t="shared" si="0"/>
        <v>0</v>
      </c>
      <c r="L41" s="8">
        <f t="shared" si="0"/>
        <v>0</v>
      </c>
    </row>
    <row r="42" spans="1:12" ht="68.25" customHeight="1" x14ac:dyDescent="0.25">
      <c r="A42" s="45" t="s">
        <v>247</v>
      </c>
      <c r="B42" s="71" t="s">
        <v>313</v>
      </c>
      <c r="D42" s="71" t="s">
        <v>272</v>
      </c>
      <c r="E42" s="71"/>
      <c r="F42" s="72"/>
      <c r="G42" s="73" t="s">
        <v>243</v>
      </c>
      <c r="H42" s="9">
        <v>54</v>
      </c>
      <c r="I42" s="8">
        <v>30</v>
      </c>
      <c r="J42" s="47"/>
      <c r="K42" s="1">
        <f t="shared" si="0"/>
        <v>0</v>
      </c>
      <c r="L42" s="8">
        <f t="shared" si="0"/>
        <v>0</v>
      </c>
    </row>
    <row r="43" spans="1:12" ht="66.75" customHeight="1" thickBot="1" x14ac:dyDescent="0.3">
      <c r="A43" s="80" t="s">
        <v>606</v>
      </c>
      <c r="B43" s="71" t="s">
        <v>313</v>
      </c>
      <c r="C43" s="81"/>
      <c r="D43" s="71" t="s">
        <v>718</v>
      </c>
      <c r="E43" s="82"/>
      <c r="F43" s="82"/>
      <c r="G43" s="73" t="s">
        <v>607</v>
      </c>
      <c r="H43" s="82">
        <v>54</v>
      </c>
      <c r="I43" s="83">
        <v>30</v>
      </c>
      <c r="J43" s="84"/>
      <c r="K43" s="85">
        <f t="shared" si="0"/>
        <v>0</v>
      </c>
      <c r="L43" s="83">
        <f t="shared" si="0"/>
        <v>0</v>
      </c>
    </row>
    <row r="44" spans="1:12" ht="26.25" customHeight="1" thickBot="1" x14ac:dyDescent="0.3">
      <c r="A44" s="86" t="s">
        <v>657</v>
      </c>
      <c r="B44" s="87"/>
      <c r="C44" s="88"/>
      <c r="D44" s="87"/>
      <c r="E44" s="87"/>
      <c r="F44" s="87"/>
      <c r="G44" s="89"/>
      <c r="H44" s="90"/>
      <c r="I44" s="90"/>
      <c r="J44" s="90"/>
      <c r="K44" s="91">
        <f>SUM(K14:K43)</f>
        <v>0</v>
      </c>
      <c r="L44" s="92">
        <f>SUM(L14:L43)</f>
        <v>0</v>
      </c>
    </row>
  </sheetData>
  <autoFilter ref="A13:L13"/>
  <mergeCells count="20">
    <mergeCell ref="A6:B6"/>
    <mergeCell ref="C6:I6"/>
    <mergeCell ref="C3:I3"/>
    <mergeCell ref="C4:I4"/>
    <mergeCell ref="A5:B5"/>
    <mergeCell ref="C5:I5"/>
    <mergeCell ref="A4:B4"/>
    <mergeCell ref="A1:B1"/>
    <mergeCell ref="C1:I1"/>
    <mergeCell ref="A2:B2"/>
    <mergeCell ref="C2:I2"/>
    <mergeCell ref="A3:B3"/>
    <mergeCell ref="A11:I11"/>
    <mergeCell ref="A12:I12"/>
    <mergeCell ref="A9:D9"/>
    <mergeCell ref="E7:I10"/>
    <mergeCell ref="C7:D7"/>
    <mergeCell ref="A10:D10"/>
    <mergeCell ref="A7:B7"/>
    <mergeCell ref="A8:D8"/>
  </mergeCells>
  <hyperlinks>
    <hyperlink ref="A7" r:id="rId1"/>
    <hyperlink ref="C7" r:id="rId2"/>
  </hyperlinks>
  <pageMargins left="0.39370078740157483" right="0.59055118110236227" top="0.43307086614173229" bottom="0.19685039370078741" header="0.31496062992125984" footer="0.31496062992125984"/>
  <pageSetup paperSize="9" orientation="landscape" r:id="rId3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1"/>
  <sheetViews>
    <sheetView tabSelected="1" topLeftCell="A4" workbookViewId="0">
      <selection activeCell="J16" sqref="J16"/>
    </sheetView>
  </sheetViews>
  <sheetFormatPr defaultRowHeight="13.2" x14ac:dyDescent="0.25"/>
  <cols>
    <col min="2" max="2" width="9.109375" customWidth="1"/>
    <col min="3" max="3" width="29.77734375" customWidth="1"/>
    <col min="8" max="8" width="9.109375" customWidth="1"/>
  </cols>
  <sheetData>
    <row r="1" spans="1:12" ht="12.75" customHeight="1" x14ac:dyDescent="0.25">
      <c r="A1" s="185" t="s">
        <v>328</v>
      </c>
      <c r="B1" s="185"/>
      <c r="C1" s="185"/>
      <c r="D1" s="182"/>
      <c r="E1" s="183"/>
      <c r="F1" s="183"/>
      <c r="G1" s="183"/>
      <c r="H1" s="184"/>
    </row>
    <row r="2" spans="1:12" x14ac:dyDescent="0.25">
      <c r="A2" s="181" t="s">
        <v>64</v>
      </c>
      <c r="B2" s="181"/>
      <c r="C2" s="181"/>
      <c r="D2" s="182"/>
      <c r="E2" s="183"/>
      <c r="F2" s="183"/>
      <c r="G2" s="183"/>
      <c r="H2" s="184"/>
    </row>
    <row r="3" spans="1:12" x14ac:dyDescent="0.25">
      <c r="A3" s="181" t="s">
        <v>65</v>
      </c>
      <c r="B3" s="181"/>
      <c r="C3" s="181"/>
      <c r="D3" s="182"/>
      <c r="E3" s="183"/>
      <c r="F3" s="183"/>
      <c r="G3" s="183"/>
      <c r="H3" s="184"/>
    </row>
    <row r="4" spans="1:12" x14ac:dyDescent="0.25">
      <c r="A4" s="181" t="s">
        <v>66</v>
      </c>
      <c r="B4" s="181"/>
      <c r="C4" s="181"/>
      <c r="D4" s="182"/>
      <c r="E4" s="183"/>
      <c r="F4" s="183"/>
      <c r="G4" s="183"/>
      <c r="H4" s="184"/>
    </row>
    <row r="5" spans="1:12" ht="14.4" x14ac:dyDescent="0.3">
      <c r="A5" s="181" t="s">
        <v>67</v>
      </c>
      <c r="B5" s="181"/>
      <c r="C5" s="181"/>
      <c r="D5" s="182"/>
      <c r="E5" s="183"/>
      <c r="F5" s="183"/>
      <c r="G5" s="183"/>
      <c r="H5" s="184"/>
      <c r="J5" s="112"/>
      <c r="K5" s="7"/>
      <c r="L5" s="113"/>
    </row>
    <row r="6" spans="1:12" x14ac:dyDescent="0.25">
      <c r="A6" s="181" t="s">
        <v>68</v>
      </c>
      <c r="B6" s="181"/>
      <c r="C6" s="181"/>
      <c r="D6" s="182"/>
      <c r="E6" s="183"/>
      <c r="F6" s="183"/>
      <c r="G6" s="183"/>
      <c r="H6" s="184"/>
      <c r="K6" s="7"/>
      <c r="L6" s="113"/>
    </row>
    <row r="7" spans="1:12" x14ac:dyDescent="0.25">
      <c r="A7" s="181" t="s">
        <v>98</v>
      </c>
      <c r="B7" s="181"/>
      <c r="C7" s="181"/>
      <c r="D7" s="182"/>
      <c r="E7" s="183"/>
      <c r="F7" s="183"/>
      <c r="G7" s="183"/>
      <c r="H7" s="184"/>
      <c r="K7" s="7"/>
      <c r="L7" s="113"/>
    </row>
    <row r="8" spans="1:12" ht="12.75" customHeight="1" x14ac:dyDescent="0.25">
      <c r="A8" s="189" t="s">
        <v>33</v>
      </c>
      <c r="B8" s="189"/>
      <c r="C8" s="189"/>
      <c r="D8" s="190" t="s">
        <v>69</v>
      </c>
      <c r="E8" s="191"/>
      <c r="F8" s="192" t="s">
        <v>34</v>
      </c>
      <c r="G8" s="192"/>
      <c r="H8" s="193"/>
      <c r="K8" s="7"/>
      <c r="L8" s="113"/>
    </row>
    <row r="9" spans="1:12" ht="14.4" x14ac:dyDescent="0.3">
      <c r="A9" s="179" t="s">
        <v>329</v>
      </c>
      <c r="B9" s="179"/>
      <c r="C9" s="179"/>
      <c r="D9" s="179"/>
      <c r="E9" s="179"/>
      <c r="F9" s="194"/>
      <c r="G9" s="194"/>
      <c r="H9" s="195"/>
      <c r="J9" s="114"/>
      <c r="K9" s="115"/>
      <c r="L9" s="113"/>
    </row>
    <row r="10" spans="1:12" x14ac:dyDescent="0.25">
      <c r="A10" s="179" t="s">
        <v>330</v>
      </c>
      <c r="B10" s="179"/>
      <c r="C10" s="179"/>
      <c r="D10" s="179"/>
      <c r="E10" s="179"/>
      <c r="F10" s="196"/>
      <c r="G10" s="196"/>
      <c r="H10" s="197"/>
    </row>
    <row r="11" spans="1:12" ht="14.4" x14ac:dyDescent="0.3">
      <c r="A11" s="112" t="s">
        <v>842</v>
      </c>
      <c r="B11" s="7"/>
      <c r="C11" s="113"/>
    </row>
    <row r="12" spans="1:12" x14ac:dyDescent="0.25">
      <c r="A12" s="213" t="s">
        <v>843</v>
      </c>
      <c r="B12" s="214"/>
      <c r="C12" s="215"/>
      <c r="D12" s="213"/>
      <c r="E12" s="213"/>
      <c r="F12" s="213"/>
      <c r="G12" s="213"/>
    </row>
    <row r="13" spans="1:12" x14ac:dyDescent="0.25">
      <c r="A13" s="213" t="s">
        <v>844</v>
      </c>
      <c r="B13" s="214"/>
      <c r="C13" s="215"/>
      <c r="D13" s="213"/>
      <c r="E13" s="213"/>
      <c r="F13" s="213"/>
      <c r="G13" s="213"/>
    </row>
    <row r="14" spans="1:12" x14ac:dyDescent="0.25">
      <c r="A14" s="213" t="s">
        <v>845</v>
      </c>
      <c r="B14" s="214"/>
      <c r="C14" s="215"/>
      <c r="D14" s="213"/>
      <c r="E14" s="213"/>
      <c r="F14" s="213"/>
      <c r="G14" s="213"/>
    </row>
    <row r="15" spans="1:12" ht="14.4" x14ac:dyDescent="0.3">
      <c r="A15" s="216" t="s">
        <v>846</v>
      </c>
      <c r="B15" s="217"/>
      <c r="C15" s="215"/>
      <c r="D15" s="213"/>
      <c r="E15" s="213"/>
      <c r="F15" s="213"/>
      <c r="G15" s="213"/>
    </row>
    <row r="16" spans="1:12" ht="15" x14ac:dyDescent="0.25">
      <c r="A16" s="142" t="s">
        <v>841</v>
      </c>
      <c r="B16" s="180"/>
      <c r="C16" s="180"/>
      <c r="D16" s="180"/>
      <c r="E16" s="180"/>
      <c r="F16" s="180"/>
      <c r="G16" s="180"/>
      <c r="H16" s="180"/>
    </row>
    <row r="17" spans="1:8" ht="26.4" x14ac:dyDescent="0.25">
      <c r="A17" s="186" t="s">
        <v>0</v>
      </c>
      <c r="B17" s="187"/>
      <c r="C17" s="188"/>
      <c r="D17" s="14" t="s">
        <v>879</v>
      </c>
      <c r="E17" s="14" t="s">
        <v>880</v>
      </c>
      <c r="F17" s="14" t="s">
        <v>881</v>
      </c>
      <c r="G17" s="14" t="s">
        <v>882</v>
      </c>
      <c r="H17" s="37" t="s">
        <v>54</v>
      </c>
    </row>
    <row r="18" spans="1:8" x14ac:dyDescent="0.25">
      <c r="A18" s="163" t="s">
        <v>331</v>
      </c>
      <c r="B18" s="164"/>
      <c r="C18" s="165"/>
      <c r="D18" s="64"/>
      <c r="E18" s="2"/>
      <c r="F18" s="64"/>
      <c r="G18" s="64"/>
      <c r="H18" s="57">
        <f>D18*60+E18*100+F18*150+G18*300</f>
        <v>0</v>
      </c>
    </row>
    <row r="19" spans="1:8" x14ac:dyDescent="0.25">
      <c r="A19" s="163" t="s">
        <v>332</v>
      </c>
      <c r="B19" s="164"/>
      <c r="C19" s="165"/>
      <c r="D19" s="2"/>
      <c r="E19" s="2"/>
      <c r="F19" s="64"/>
      <c r="G19" s="64"/>
      <c r="H19" s="57">
        <f t="shared" ref="H19:H84" si="0">D19*60+E19*100+F19*150+G19*300</f>
        <v>0</v>
      </c>
    </row>
    <row r="20" spans="1:8" x14ac:dyDescent="0.25">
      <c r="A20" s="160" t="s">
        <v>333</v>
      </c>
      <c r="B20" s="161"/>
      <c r="C20" s="162"/>
      <c r="D20" s="2"/>
      <c r="E20" s="64"/>
      <c r="F20" s="64"/>
      <c r="G20" s="64"/>
      <c r="H20" s="57">
        <f t="shared" si="0"/>
        <v>0</v>
      </c>
    </row>
    <row r="21" spans="1:8" x14ac:dyDescent="0.25">
      <c r="A21" s="166" t="s">
        <v>334</v>
      </c>
      <c r="B21" s="167"/>
      <c r="C21" s="168"/>
      <c r="D21" s="2"/>
      <c r="E21" s="64"/>
      <c r="F21" s="64"/>
      <c r="G21" s="64"/>
      <c r="H21" s="57">
        <f t="shared" si="0"/>
        <v>0</v>
      </c>
    </row>
    <row r="22" spans="1:8" x14ac:dyDescent="0.25">
      <c r="A22" s="160" t="s">
        <v>608</v>
      </c>
      <c r="B22" s="161"/>
      <c r="C22" s="162"/>
      <c r="D22" s="2"/>
      <c r="E22" s="64"/>
      <c r="F22" s="64"/>
      <c r="G22" s="64"/>
      <c r="H22" s="57">
        <f t="shared" si="0"/>
        <v>0</v>
      </c>
    </row>
    <row r="23" spans="1:8" x14ac:dyDescent="0.25">
      <c r="A23" s="160" t="s">
        <v>883</v>
      </c>
      <c r="B23" s="161"/>
      <c r="C23" s="162"/>
      <c r="D23" s="2"/>
      <c r="E23" s="2"/>
      <c r="F23" s="64"/>
      <c r="G23" s="64"/>
      <c r="H23" s="57">
        <f t="shared" si="0"/>
        <v>0</v>
      </c>
    </row>
    <row r="24" spans="1:8" x14ac:dyDescent="0.25">
      <c r="A24" s="166" t="s">
        <v>335</v>
      </c>
      <c r="B24" s="167"/>
      <c r="C24" s="168"/>
      <c r="D24" s="2"/>
      <c r="E24" s="64"/>
      <c r="F24" s="64"/>
      <c r="G24" s="64"/>
      <c r="H24" s="57">
        <f t="shared" si="0"/>
        <v>0</v>
      </c>
    </row>
    <row r="25" spans="1:8" x14ac:dyDescent="0.25">
      <c r="A25" s="163" t="s">
        <v>336</v>
      </c>
      <c r="B25" s="164"/>
      <c r="C25" s="165"/>
      <c r="D25" s="2"/>
      <c r="E25" s="2"/>
      <c r="F25" s="64"/>
      <c r="G25" s="64"/>
      <c r="H25" s="57">
        <f t="shared" si="0"/>
        <v>0</v>
      </c>
    </row>
    <row r="26" spans="1:8" x14ac:dyDescent="0.25">
      <c r="A26" s="163" t="s">
        <v>884</v>
      </c>
      <c r="B26" s="164"/>
      <c r="C26" s="165"/>
      <c r="D26" s="2"/>
      <c r="E26" s="2"/>
      <c r="F26" s="64"/>
      <c r="G26" s="64"/>
      <c r="H26" s="57">
        <f t="shared" si="0"/>
        <v>0</v>
      </c>
    </row>
    <row r="27" spans="1:8" x14ac:dyDescent="0.25">
      <c r="A27" s="163" t="s">
        <v>337</v>
      </c>
      <c r="B27" s="169"/>
      <c r="C27" s="170"/>
      <c r="D27" s="11"/>
      <c r="E27" s="110"/>
      <c r="F27" s="111"/>
      <c r="G27" s="111"/>
      <c r="H27" s="57">
        <f t="shared" si="0"/>
        <v>0</v>
      </c>
    </row>
    <row r="28" spans="1:8" x14ac:dyDescent="0.25">
      <c r="A28" s="171" t="s">
        <v>338</v>
      </c>
      <c r="B28" s="169"/>
      <c r="C28" s="170"/>
      <c r="D28" s="2"/>
      <c r="E28" s="64"/>
      <c r="F28" s="64"/>
      <c r="G28" s="64"/>
      <c r="H28" s="57">
        <f t="shared" si="0"/>
        <v>0</v>
      </c>
    </row>
    <row r="29" spans="1:8" x14ac:dyDescent="0.25">
      <c r="A29" s="160" t="s">
        <v>609</v>
      </c>
      <c r="B29" s="161"/>
      <c r="C29" s="162"/>
      <c r="D29" s="64"/>
      <c r="E29" s="2"/>
      <c r="F29" s="64"/>
      <c r="G29" s="64"/>
      <c r="H29" s="57">
        <f t="shared" si="0"/>
        <v>0</v>
      </c>
    </row>
    <row r="30" spans="1:8" x14ac:dyDescent="0.25">
      <c r="A30" s="160" t="s">
        <v>610</v>
      </c>
      <c r="B30" s="161"/>
      <c r="C30" s="162"/>
      <c r="D30" s="64"/>
      <c r="E30" s="2"/>
      <c r="F30" s="64"/>
      <c r="G30" s="64"/>
      <c r="H30" s="57">
        <f t="shared" si="0"/>
        <v>0</v>
      </c>
    </row>
    <row r="31" spans="1:8" x14ac:dyDescent="0.25">
      <c r="A31" s="160" t="s">
        <v>339</v>
      </c>
      <c r="B31" s="161"/>
      <c r="C31" s="162"/>
      <c r="D31" s="64"/>
      <c r="E31" s="2"/>
      <c r="F31" s="64"/>
      <c r="G31" s="64"/>
      <c r="H31" s="57">
        <f t="shared" si="0"/>
        <v>0</v>
      </c>
    </row>
    <row r="32" spans="1:8" x14ac:dyDescent="0.25">
      <c r="A32" s="160" t="s">
        <v>611</v>
      </c>
      <c r="B32" s="161"/>
      <c r="C32" s="162"/>
      <c r="D32" s="64"/>
      <c r="E32" s="2"/>
      <c r="F32" s="64"/>
      <c r="G32" s="64"/>
      <c r="H32" s="57">
        <f t="shared" si="0"/>
        <v>0</v>
      </c>
    </row>
    <row r="33" spans="1:8" x14ac:dyDescent="0.25">
      <c r="A33" s="160" t="s">
        <v>612</v>
      </c>
      <c r="B33" s="161"/>
      <c r="C33" s="162"/>
      <c r="D33" s="64"/>
      <c r="E33" s="2"/>
      <c r="F33" s="64"/>
      <c r="G33" s="64"/>
      <c r="H33" s="57">
        <f t="shared" si="0"/>
        <v>0</v>
      </c>
    </row>
    <row r="34" spans="1:8" x14ac:dyDescent="0.25">
      <c r="A34" s="166" t="s">
        <v>340</v>
      </c>
      <c r="B34" s="167"/>
      <c r="C34" s="168"/>
      <c r="D34" s="64"/>
      <c r="E34" s="64"/>
      <c r="F34" s="2"/>
      <c r="G34" s="64"/>
      <c r="H34" s="57">
        <f t="shared" si="0"/>
        <v>0</v>
      </c>
    </row>
    <row r="35" spans="1:8" x14ac:dyDescent="0.25">
      <c r="A35" s="160" t="s">
        <v>341</v>
      </c>
      <c r="B35" s="161"/>
      <c r="C35" s="162"/>
      <c r="D35" s="2"/>
      <c r="E35" s="64"/>
      <c r="F35" s="64"/>
      <c r="G35" s="64"/>
      <c r="H35" s="57">
        <f t="shared" si="0"/>
        <v>0</v>
      </c>
    </row>
    <row r="36" spans="1:8" x14ac:dyDescent="0.25">
      <c r="A36" s="171" t="s">
        <v>342</v>
      </c>
      <c r="B36" s="169"/>
      <c r="C36" s="170"/>
      <c r="D36" s="2"/>
      <c r="E36" s="64"/>
      <c r="F36" s="64"/>
      <c r="G36" s="64"/>
      <c r="H36" s="57">
        <f t="shared" si="0"/>
        <v>0</v>
      </c>
    </row>
    <row r="37" spans="1:8" x14ac:dyDescent="0.25">
      <c r="A37" s="171" t="s">
        <v>343</v>
      </c>
      <c r="B37" s="169"/>
      <c r="C37" s="170"/>
      <c r="D37" s="2"/>
      <c r="E37" s="64"/>
      <c r="F37" s="64"/>
      <c r="G37" s="64"/>
      <c r="H37" s="57">
        <f t="shared" si="0"/>
        <v>0</v>
      </c>
    </row>
    <row r="38" spans="1:8" x14ac:dyDescent="0.25">
      <c r="A38" s="171" t="s">
        <v>344</v>
      </c>
      <c r="B38" s="169"/>
      <c r="C38" s="170"/>
      <c r="D38" s="2"/>
      <c r="E38" s="64"/>
      <c r="F38" s="64"/>
      <c r="G38" s="64"/>
      <c r="H38" s="57">
        <f t="shared" si="0"/>
        <v>0</v>
      </c>
    </row>
    <row r="39" spans="1:8" x14ac:dyDescent="0.25">
      <c r="A39" s="163" t="s">
        <v>345</v>
      </c>
      <c r="B39" s="164"/>
      <c r="C39" s="165"/>
      <c r="D39" s="2"/>
      <c r="E39" s="64"/>
      <c r="F39" s="64"/>
      <c r="G39" s="64"/>
      <c r="H39" s="57">
        <f t="shared" si="0"/>
        <v>0</v>
      </c>
    </row>
    <row r="40" spans="1:8" x14ac:dyDescent="0.25">
      <c r="A40" s="163" t="s">
        <v>856</v>
      </c>
      <c r="B40" s="164"/>
      <c r="C40" s="165"/>
      <c r="D40" s="64"/>
      <c r="E40" s="2"/>
      <c r="F40" s="64"/>
      <c r="G40" s="64"/>
      <c r="H40" s="57">
        <f t="shared" si="0"/>
        <v>0</v>
      </c>
    </row>
    <row r="41" spans="1:8" x14ac:dyDescent="0.25">
      <c r="A41" s="163" t="s">
        <v>346</v>
      </c>
      <c r="B41" s="164"/>
      <c r="C41" s="165"/>
      <c r="D41" s="2"/>
      <c r="E41" s="2"/>
      <c r="F41" s="64"/>
      <c r="G41" s="64"/>
      <c r="H41" s="57">
        <f t="shared" si="0"/>
        <v>0</v>
      </c>
    </row>
    <row r="42" spans="1:8" x14ac:dyDescent="0.25">
      <c r="A42" s="163" t="s">
        <v>641</v>
      </c>
      <c r="B42" s="164"/>
      <c r="C42" s="165"/>
      <c r="D42" s="64"/>
      <c r="E42" s="2"/>
      <c r="F42" s="64"/>
      <c r="G42" s="64"/>
      <c r="H42" s="57">
        <f t="shared" si="0"/>
        <v>0</v>
      </c>
    </row>
    <row r="43" spans="1:8" x14ac:dyDescent="0.25">
      <c r="A43" s="166" t="s">
        <v>347</v>
      </c>
      <c r="B43" s="167"/>
      <c r="C43" s="168"/>
      <c r="D43" s="64"/>
      <c r="E43" s="2"/>
      <c r="F43" s="64"/>
      <c r="G43" s="64"/>
      <c r="H43" s="57">
        <f t="shared" si="0"/>
        <v>0</v>
      </c>
    </row>
    <row r="44" spans="1:8" x14ac:dyDescent="0.25">
      <c r="A44" s="163" t="s">
        <v>568</v>
      </c>
      <c r="B44" s="164"/>
      <c r="C44" s="165"/>
      <c r="D44" s="64"/>
      <c r="E44" s="2"/>
      <c r="F44" s="64"/>
      <c r="G44" s="64"/>
      <c r="H44" s="57">
        <f t="shared" si="0"/>
        <v>0</v>
      </c>
    </row>
    <row r="45" spans="1:8" x14ac:dyDescent="0.25">
      <c r="A45" s="166" t="s">
        <v>720</v>
      </c>
      <c r="B45" s="167"/>
      <c r="C45" s="168"/>
      <c r="D45" s="2"/>
      <c r="E45" s="64"/>
      <c r="F45" s="64"/>
      <c r="G45" s="64"/>
      <c r="H45" s="57">
        <f t="shared" si="0"/>
        <v>0</v>
      </c>
    </row>
    <row r="46" spans="1:8" x14ac:dyDescent="0.25">
      <c r="A46" s="160" t="s">
        <v>644</v>
      </c>
      <c r="B46" s="167"/>
      <c r="C46" s="168"/>
      <c r="D46" s="2"/>
      <c r="E46" s="2"/>
      <c r="F46" s="64"/>
      <c r="G46" s="64"/>
      <c r="H46" s="57">
        <f t="shared" si="0"/>
        <v>0</v>
      </c>
    </row>
    <row r="47" spans="1:8" x14ac:dyDescent="0.25">
      <c r="A47" s="160" t="s">
        <v>721</v>
      </c>
      <c r="B47" s="167"/>
      <c r="C47" s="168"/>
      <c r="D47" s="2"/>
      <c r="E47" s="2"/>
      <c r="F47" s="64"/>
      <c r="G47" s="64"/>
      <c r="H47" s="57">
        <f t="shared" si="0"/>
        <v>0</v>
      </c>
    </row>
    <row r="48" spans="1:8" x14ac:dyDescent="0.25">
      <c r="A48" s="160" t="s">
        <v>886</v>
      </c>
      <c r="B48" s="161"/>
      <c r="C48" s="162"/>
      <c r="D48" s="2"/>
      <c r="E48" s="2"/>
      <c r="F48" s="64"/>
      <c r="G48" s="64"/>
      <c r="H48" s="57">
        <f t="shared" si="0"/>
        <v>0</v>
      </c>
    </row>
    <row r="49" spans="1:8" x14ac:dyDescent="0.25">
      <c r="A49" s="160" t="s">
        <v>613</v>
      </c>
      <c r="B49" s="161"/>
      <c r="C49" s="162"/>
      <c r="D49" s="2"/>
      <c r="E49" s="64"/>
      <c r="F49" s="64"/>
      <c r="G49" s="64"/>
      <c r="H49" s="57">
        <f t="shared" si="0"/>
        <v>0</v>
      </c>
    </row>
    <row r="50" spans="1:8" x14ac:dyDescent="0.25">
      <c r="A50" s="160" t="s">
        <v>565</v>
      </c>
      <c r="B50" s="161"/>
      <c r="C50" s="162"/>
      <c r="D50" s="64"/>
      <c r="E50" s="64"/>
      <c r="F50" s="2"/>
      <c r="G50" s="2"/>
      <c r="H50" s="57">
        <f t="shared" si="0"/>
        <v>0</v>
      </c>
    </row>
    <row r="51" spans="1:8" x14ac:dyDescent="0.25">
      <c r="A51" s="166" t="s">
        <v>348</v>
      </c>
      <c r="B51" s="167"/>
      <c r="C51" s="168"/>
      <c r="D51" s="64"/>
      <c r="E51" s="2"/>
      <c r="F51" s="64"/>
      <c r="G51" s="64"/>
      <c r="H51" s="57">
        <f t="shared" si="0"/>
        <v>0</v>
      </c>
    </row>
    <row r="52" spans="1:8" x14ac:dyDescent="0.25">
      <c r="A52" s="160" t="s">
        <v>639</v>
      </c>
      <c r="B52" s="167"/>
      <c r="C52" s="168"/>
      <c r="D52" s="64"/>
      <c r="E52" s="2"/>
      <c r="F52" s="64"/>
      <c r="G52" s="64"/>
      <c r="H52" s="57">
        <f t="shared" si="0"/>
        <v>0</v>
      </c>
    </row>
    <row r="53" spans="1:8" x14ac:dyDescent="0.25">
      <c r="A53" s="160" t="s">
        <v>722</v>
      </c>
      <c r="B53" s="167"/>
      <c r="C53" s="168"/>
      <c r="D53" s="64"/>
      <c r="E53" s="2"/>
      <c r="F53" s="64"/>
      <c r="G53" s="64"/>
      <c r="H53" s="57">
        <f t="shared" si="0"/>
        <v>0</v>
      </c>
    </row>
    <row r="54" spans="1:8" x14ac:dyDescent="0.25">
      <c r="A54" s="160" t="s">
        <v>723</v>
      </c>
      <c r="B54" s="167"/>
      <c r="C54" s="168"/>
      <c r="D54" s="64"/>
      <c r="E54" s="2"/>
      <c r="F54" s="64"/>
      <c r="G54" s="64"/>
      <c r="H54" s="57">
        <f t="shared" si="0"/>
        <v>0</v>
      </c>
    </row>
    <row r="55" spans="1:8" x14ac:dyDescent="0.25">
      <c r="A55" s="160" t="s">
        <v>567</v>
      </c>
      <c r="B55" s="161"/>
      <c r="C55" s="162"/>
      <c r="D55" s="64"/>
      <c r="E55" s="2"/>
      <c r="F55" s="64"/>
      <c r="G55" s="64"/>
      <c r="H55" s="57">
        <f t="shared" si="0"/>
        <v>0</v>
      </c>
    </row>
    <row r="56" spans="1:8" x14ac:dyDescent="0.25">
      <c r="A56" s="160" t="s">
        <v>885</v>
      </c>
      <c r="B56" s="161"/>
      <c r="C56" s="162"/>
      <c r="D56" s="2"/>
      <c r="E56" s="64"/>
      <c r="F56" s="64"/>
      <c r="G56" s="64"/>
      <c r="H56" s="57">
        <f t="shared" si="0"/>
        <v>0</v>
      </c>
    </row>
    <row r="57" spans="1:8" x14ac:dyDescent="0.25">
      <c r="A57" s="160" t="s">
        <v>349</v>
      </c>
      <c r="B57" s="161"/>
      <c r="C57" s="162"/>
      <c r="D57" s="64"/>
      <c r="E57" s="2"/>
      <c r="F57" s="64"/>
      <c r="G57" s="64"/>
      <c r="H57" s="57">
        <f t="shared" si="0"/>
        <v>0</v>
      </c>
    </row>
    <row r="58" spans="1:8" x14ac:dyDescent="0.25">
      <c r="A58" s="171" t="s">
        <v>350</v>
      </c>
      <c r="B58" s="169"/>
      <c r="C58" s="170"/>
      <c r="D58" s="2"/>
      <c r="E58" s="2"/>
      <c r="F58" s="64"/>
      <c r="G58" s="64"/>
      <c r="H58" s="57">
        <f t="shared" si="0"/>
        <v>0</v>
      </c>
    </row>
    <row r="59" spans="1:8" x14ac:dyDescent="0.25">
      <c r="A59" s="171" t="s">
        <v>351</v>
      </c>
      <c r="B59" s="169"/>
      <c r="C59" s="170"/>
      <c r="D59" s="2"/>
      <c r="E59" s="2"/>
      <c r="F59" s="64"/>
      <c r="G59" s="64"/>
      <c r="H59" s="57">
        <f t="shared" si="0"/>
        <v>0</v>
      </c>
    </row>
    <row r="60" spans="1:8" x14ac:dyDescent="0.25">
      <c r="A60" s="160" t="s">
        <v>724</v>
      </c>
      <c r="B60" s="167"/>
      <c r="C60" s="168"/>
      <c r="D60" s="2"/>
      <c r="E60" s="2"/>
      <c r="F60" s="64"/>
      <c r="G60" s="64"/>
      <c r="H60" s="57">
        <f t="shared" si="0"/>
        <v>0</v>
      </c>
    </row>
    <row r="61" spans="1:8" x14ac:dyDescent="0.25">
      <c r="A61" s="163" t="s">
        <v>352</v>
      </c>
      <c r="B61" s="164"/>
      <c r="C61" s="165"/>
      <c r="D61" s="64"/>
      <c r="E61" s="2"/>
      <c r="F61" s="64"/>
      <c r="G61" s="64"/>
      <c r="H61" s="57">
        <f t="shared" si="0"/>
        <v>0</v>
      </c>
    </row>
    <row r="62" spans="1:8" x14ac:dyDescent="0.25">
      <c r="A62" s="163" t="s">
        <v>359</v>
      </c>
      <c r="B62" s="164"/>
      <c r="C62" s="165"/>
      <c r="D62" s="64"/>
      <c r="E62" s="2"/>
      <c r="F62" s="64"/>
      <c r="G62" s="64"/>
      <c r="H62" s="57">
        <f t="shared" si="0"/>
        <v>0</v>
      </c>
    </row>
    <row r="63" spans="1:8" x14ac:dyDescent="0.25">
      <c r="A63" s="163" t="s">
        <v>727</v>
      </c>
      <c r="B63" s="164"/>
      <c r="C63" s="165"/>
      <c r="D63" s="64"/>
      <c r="E63" s="2"/>
      <c r="F63" s="64"/>
      <c r="G63" s="64"/>
      <c r="H63" s="57">
        <f t="shared" si="0"/>
        <v>0</v>
      </c>
    </row>
    <row r="64" spans="1:8" x14ac:dyDescent="0.25">
      <c r="A64" s="163" t="s">
        <v>725</v>
      </c>
      <c r="B64" s="164"/>
      <c r="C64" s="165"/>
      <c r="D64" s="2"/>
      <c r="E64" s="64"/>
      <c r="F64" s="64"/>
      <c r="G64" s="64"/>
      <c r="H64" s="57">
        <f t="shared" si="0"/>
        <v>0</v>
      </c>
    </row>
    <row r="65" spans="1:8" ht="14.4" x14ac:dyDescent="0.3">
      <c r="A65" s="176" t="s">
        <v>829</v>
      </c>
      <c r="B65" s="177"/>
      <c r="C65" s="178"/>
      <c r="D65" s="64"/>
      <c r="E65" s="2"/>
      <c r="F65" s="64"/>
      <c r="G65" s="64"/>
      <c r="H65" s="57">
        <f t="shared" si="0"/>
        <v>0</v>
      </c>
    </row>
    <row r="66" spans="1:8" ht="14.4" x14ac:dyDescent="0.3">
      <c r="A66" s="176" t="s">
        <v>830</v>
      </c>
      <c r="B66" s="177"/>
      <c r="C66" s="178"/>
      <c r="D66" s="64"/>
      <c r="E66" s="2"/>
      <c r="F66" s="64"/>
      <c r="G66" s="64"/>
      <c r="H66" s="57">
        <f t="shared" si="0"/>
        <v>0</v>
      </c>
    </row>
    <row r="67" spans="1:8" x14ac:dyDescent="0.25">
      <c r="A67" s="163" t="s">
        <v>726</v>
      </c>
      <c r="B67" s="169"/>
      <c r="C67" s="170"/>
      <c r="D67" s="2"/>
      <c r="E67" s="64"/>
      <c r="F67" s="64"/>
      <c r="G67" s="64"/>
      <c r="H67" s="57">
        <f t="shared" si="0"/>
        <v>0</v>
      </c>
    </row>
    <row r="68" spans="1:8" x14ac:dyDescent="0.25">
      <c r="A68" s="163" t="s">
        <v>634</v>
      </c>
      <c r="B68" s="164"/>
      <c r="C68" s="165"/>
      <c r="D68" s="2"/>
      <c r="E68" s="64"/>
      <c r="F68" s="64"/>
      <c r="G68" s="64"/>
      <c r="H68" s="57">
        <f t="shared" si="0"/>
        <v>0</v>
      </c>
    </row>
    <row r="69" spans="1:8" x14ac:dyDescent="0.25">
      <c r="A69" s="163" t="s">
        <v>353</v>
      </c>
      <c r="B69" s="164"/>
      <c r="C69" s="165"/>
      <c r="D69" s="2"/>
      <c r="E69" s="64"/>
      <c r="F69" s="64"/>
      <c r="G69" s="64"/>
      <c r="H69" s="57">
        <f t="shared" si="0"/>
        <v>0</v>
      </c>
    </row>
    <row r="70" spans="1:8" x14ac:dyDescent="0.25">
      <c r="A70" s="163" t="s">
        <v>728</v>
      </c>
      <c r="B70" s="164"/>
      <c r="C70" s="165"/>
      <c r="D70" s="2"/>
      <c r="E70" s="64"/>
      <c r="F70" s="64"/>
      <c r="G70" s="64"/>
      <c r="H70" s="57">
        <f t="shared" si="0"/>
        <v>0</v>
      </c>
    </row>
    <row r="71" spans="1:8" x14ac:dyDescent="0.25">
      <c r="A71" s="163" t="s">
        <v>729</v>
      </c>
      <c r="B71" s="169"/>
      <c r="C71" s="170"/>
      <c r="D71" s="2"/>
      <c r="E71" s="64"/>
      <c r="F71" s="64"/>
      <c r="G71" s="64"/>
      <c r="H71" s="57">
        <f t="shared" si="0"/>
        <v>0</v>
      </c>
    </row>
    <row r="72" spans="1:8" x14ac:dyDescent="0.25">
      <c r="A72" s="171" t="s">
        <v>354</v>
      </c>
      <c r="B72" s="169"/>
      <c r="C72" s="170"/>
      <c r="D72" s="2"/>
      <c r="E72" s="2"/>
      <c r="F72" s="64"/>
      <c r="G72" s="64"/>
      <c r="H72" s="57">
        <f t="shared" si="0"/>
        <v>0</v>
      </c>
    </row>
    <row r="73" spans="1:8" x14ac:dyDescent="0.25">
      <c r="A73" s="166" t="s">
        <v>355</v>
      </c>
      <c r="B73" s="167"/>
      <c r="C73" s="168"/>
      <c r="D73" s="2"/>
      <c r="E73" s="64"/>
      <c r="F73" s="64"/>
      <c r="G73" s="64"/>
      <c r="H73" s="57">
        <f t="shared" si="0"/>
        <v>0</v>
      </c>
    </row>
    <row r="74" spans="1:8" x14ac:dyDescent="0.25">
      <c r="A74" s="166" t="s">
        <v>887</v>
      </c>
      <c r="B74" s="167"/>
      <c r="C74" s="168"/>
      <c r="D74" s="2"/>
      <c r="E74" s="64"/>
      <c r="F74" s="64"/>
      <c r="G74" s="64"/>
      <c r="H74" s="57">
        <f t="shared" si="0"/>
        <v>0</v>
      </c>
    </row>
    <row r="75" spans="1:8" x14ac:dyDescent="0.25">
      <c r="A75" s="163" t="s">
        <v>857</v>
      </c>
      <c r="B75" s="164"/>
      <c r="C75" s="165"/>
      <c r="D75" s="64"/>
      <c r="E75" s="2"/>
      <c r="F75" s="64"/>
      <c r="G75" s="64"/>
      <c r="H75" s="57">
        <f t="shared" si="0"/>
        <v>0</v>
      </c>
    </row>
    <row r="76" spans="1:8" x14ac:dyDescent="0.25">
      <c r="A76" s="171" t="s">
        <v>356</v>
      </c>
      <c r="B76" s="169"/>
      <c r="C76" s="170"/>
      <c r="D76" s="2"/>
      <c r="E76" s="2"/>
      <c r="F76" s="64"/>
      <c r="G76" s="64"/>
      <c r="H76" s="57">
        <f t="shared" si="0"/>
        <v>0</v>
      </c>
    </row>
    <row r="77" spans="1:8" x14ac:dyDescent="0.25">
      <c r="A77" s="163" t="s">
        <v>730</v>
      </c>
      <c r="B77" s="169"/>
      <c r="C77" s="170"/>
      <c r="D77" s="2"/>
      <c r="E77" s="2"/>
      <c r="F77" s="64"/>
      <c r="G77" s="64"/>
      <c r="H77" s="57">
        <f t="shared" si="0"/>
        <v>0</v>
      </c>
    </row>
    <row r="78" spans="1:8" x14ac:dyDescent="0.25">
      <c r="A78" s="171" t="s">
        <v>357</v>
      </c>
      <c r="B78" s="169"/>
      <c r="C78" s="170"/>
      <c r="D78" s="2"/>
      <c r="E78" s="64"/>
      <c r="F78" s="64"/>
      <c r="G78" s="64"/>
      <c r="H78" s="57">
        <f t="shared" si="0"/>
        <v>0</v>
      </c>
    </row>
    <row r="79" spans="1:8" x14ac:dyDescent="0.25">
      <c r="A79" s="171" t="s">
        <v>358</v>
      </c>
      <c r="B79" s="169"/>
      <c r="C79" s="170"/>
      <c r="D79" s="2"/>
      <c r="E79" s="64"/>
      <c r="F79" s="64"/>
      <c r="G79" s="64"/>
      <c r="H79" s="57">
        <f t="shared" si="0"/>
        <v>0</v>
      </c>
    </row>
    <row r="80" spans="1:8" ht="12.75" customHeight="1" x14ac:dyDescent="0.25">
      <c r="A80" s="160" t="s">
        <v>360</v>
      </c>
      <c r="B80" s="161"/>
      <c r="C80" s="162"/>
      <c r="D80" s="64"/>
      <c r="E80" s="2"/>
      <c r="F80" s="64"/>
      <c r="G80" s="64"/>
      <c r="H80" s="57">
        <f t="shared" si="0"/>
        <v>0</v>
      </c>
    </row>
    <row r="81" spans="1:8" x14ac:dyDescent="0.25">
      <c r="A81" s="171" t="s">
        <v>361</v>
      </c>
      <c r="B81" s="169"/>
      <c r="C81" s="170"/>
      <c r="D81" s="64"/>
      <c r="E81" s="2"/>
      <c r="F81" s="64"/>
      <c r="G81" s="64"/>
      <c r="H81" s="57">
        <f t="shared" si="0"/>
        <v>0</v>
      </c>
    </row>
    <row r="82" spans="1:8" x14ac:dyDescent="0.25">
      <c r="A82" s="163" t="s">
        <v>362</v>
      </c>
      <c r="B82" s="164"/>
      <c r="C82" s="165"/>
      <c r="D82" s="2"/>
      <c r="E82" s="64"/>
      <c r="F82" s="64"/>
      <c r="G82" s="64"/>
      <c r="H82" s="57">
        <f t="shared" si="0"/>
        <v>0</v>
      </c>
    </row>
    <row r="83" spans="1:8" x14ac:dyDescent="0.25">
      <c r="A83" s="160" t="s">
        <v>363</v>
      </c>
      <c r="B83" s="161"/>
      <c r="C83" s="162"/>
      <c r="D83" s="64"/>
      <c r="E83" s="2"/>
      <c r="F83" s="64"/>
      <c r="G83" s="64"/>
      <c r="H83" s="57">
        <f t="shared" si="0"/>
        <v>0</v>
      </c>
    </row>
    <row r="84" spans="1:8" x14ac:dyDescent="0.25">
      <c r="A84" s="106" t="s">
        <v>732</v>
      </c>
      <c r="B84" s="107"/>
      <c r="C84" s="108"/>
      <c r="D84" s="64"/>
      <c r="E84" s="2"/>
      <c r="F84" s="64"/>
      <c r="G84" s="64"/>
      <c r="H84" s="57">
        <f t="shared" si="0"/>
        <v>0</v>
      </c>
    </row>
    <row r="85" spans="1:8" x14ac:dyDescent="0.25">
      <c r="A85" s="160" t="s">
        <v>364</v>
      </c>
      <c r="B85" s="161"/>
      <c r="C85" s="162"/>
      <c r="D85" s="2"/>
      <c r="E85" s="64"/>
      <c r="F85" s="64"/>
      <c r="G85" s="64"/>
      <c r="H85" s="57">
        <f t="shared" ref="H85:H137" si="1">D85*60+E85*100+F85*150+G85*300</f>
        <v>0</v>
      </c>
    </row>
    <row r="86" spans="1:8" x14ac:dyDescent="0.25">
      <c r="A86" s="75" t="s">
        <v>731</v>
      </c>
      <c r="B86" s="76"/>
      <c r="C86" s="77"/>
      <c r="D86" s="2"/>
      <c r="E86" s="64"/>
      <c r="F86" s="64"/>
      <c r="G86" s="64"/>
      <c r="H86" s="57">
        <f t="shared" si="1"/>
        <v>0</v>
      </c>
    </row>
    <row r="87" spans="1:8" x14ac:dyDescent="0.25">
      <c r="A87" s="171" t="s">
        <v>365</v>
      </c>
      <c r="B87" s="169"/>
      <c r="C87" s="170"/>
      <c r="D87" s="2"/>
      <c r="E87" s="64"/>
      <c r="F87" s="64"/>
      <c r="G87" s="64"/>
      <c r="H87" s="57">
        <f t="shared" si="1"/>
        <v>0</v>
      </c>
    </row>
    <row r="88" spans="1:8" x14ac:dyDescent="0.25">
      <c r="A88" s="160" t="s">
        <v>614</v>
      </c>
      <c r="B88" s="161"/>
      <c r="C88" s="162"/>
      <c r="D88" s="2"/>
      <c r="E88" s="64"/>
      <c r="F88" s="64"/>
      <c r="G88" s="64"/>
      <c r="H88" s="57">
        <f t="shared" si="1"/>
        <v>0</v>
      </c>
    </row>
    <row r="89" spans="1:8" x14ac:dyDescent="0.25">
      <c r="A89" s="163" t="s">
        <v>733</v>
      </c>
      <c r="B89" s="164"/>
      <c r="C89" s="165"/>
      <c r="D89" s="2"/>
      <c r="E89" s="2"/>
      <c r="F89" s="64"/>
      <c r="G89" s="64"/>
      <c r="H89" s="57">
        <f t="shared" si="1"/>
        <v>0</v>
      </c>
    </row>
    <row r="90" spans="1:8" x14ac:dyDescent="0.25">
      <c r="A90" s="163" t="s">
        <v>858</v>
      </c>
      <c r="B90" s="164"/>
      <c r="C90" s="165"/>
      <c r="D90" s="2"/>
      <c r="E90" s="2"/>
      <c r="F90" s="64"/>
      <c r="G90" s="64"/>
      <c r="H90" s="57">
        <f t="shared" si="1"/>
        <v>0</v>
      </c>
    </row>
    <row r="91" spans="1:8" x14ac:dyDescent="0.25">
      <c r="A91" s="163" t="s">
        <v>366</v>
      </c>
      <c r="B91" s="164"/>
      <c r="C91" s="165"/>
      <c r="D91" s="2"/>
      <c r="E91" s="64"/>
      <c r="F91" s="64"/>
      <c r="G91" s="64"/>
      <c r="H91" s="57">
        <f t="shared" si="1"/>
        <v>0</v>
      </c>
    </row>
    <row r="92" spans="1:8" x14ac:dyDescent="0.25">
      <c r="A92" s="163" t="s">
        <v>367</v>
      </c>
      <c r="B92" s="164"/>
      <c r="C92" s="165"/>
      <c r="D92" s="64"/>
      <c r="E92" s="2"/>
      <c r="F92" s="64"/>
      <c r="G92" s="64"/>
      <c r="H92" s="57">
        <f t="shared" si="1"/>
        <v>0</v>
      </c>
    </row>
    <row r="93" spans="1:8" x14ac:dyDescent="0.25">
      <c r="A93" s="163" t="s">
        <v>734</v>
      </c>
      <c r="B93" s="164"/>
      <c r="C93" s="165"/>
      <c r="D93" s="64"/>
      <c r="E93" s="2"/>
      <c r="F93" s="64"/>
      <c r="G93" s="64"/>
      <c r="H93" s="57">
        <f t="shared" si="1"/>
        <v>0</v>
      </c>
    </row>
    <row r="94" spans="1:8" x14ac:dyDescent="0.25">
      <c r="A94" s="163" t="s">
        <v>831</v>
      </c>
      <c r="B94" s="164"/>
      <c r="C94" s="165"/>
      <c r="D94" s="2"/>
      <c r="E94" s="64"/>
      <c r="F94" s="64"/>
      <c r="G94" s="64"/>
      <c r="H94" s="57">
        <f t="shared" si="1"/>
        <v>0</v>
      </c>
    </row>
    <row r="95" spans="1:8" x14ac:dyDescent="0.25">
      <c r="A95" s="171" t="s">
        <v>615</v>
      </c>
      <c r="B95" s="169"/>
      <c r="C95" s="170"/>
      <c r="D95" s="64"/>
      <c r="E95" s="2"/>
      <c r="F95" s="64"/>
      <c r="G95" s="64"/>
      <c r="H95" s="57">
        <f t="shared" si="1"/>
        <v>0</v>
      </c>
    </row>
    <row r="96" spans="1:8" x14ac:dyDescent="0.25">
      <c r="A96" s="163" t="s">
        <v>735</v>
      </c>
      <c r="B96" s="169"/>
      <c r="C96" s="170"/>
      <c r="D96" s="2"/>
      <c r="E96" s="64"/>
      <c r="F96" s="64"/>
      <c r="G96" s="64"/>
      <c r="H96" s="57">
        <f t="shared" si="1"/>
        <v>0</v>
      </c>
    </row>
    <row r="97" spans="1:8" x14ac:dyDescent="0.25">
      <c r="A97" s="171" t="s">
        <v>368</v>
      </c>
      <c r="B97" s="169"/>
      <c r="C97" s="170"/>
      <c r="D97" s="2"/>
      <c r="E97" s="64"/>
      <c r="F97" s="64"/>
      <c r="G97" s="64"/>
      <c r="H97" s="57">
        <f t="shared" si="1"/>
        <v>0</v>
      </c>
    </row>
    <row r="98" spans="1:8" x14ac:dyDescent="0.25">
      <c r="A98" s="163" t="s">
        <v>369</v>
      </c>
      <c r="B98" s="164"/>
      <c r="C98" s="165"/>
      <c r="D98" s="2"/>
      <c r="E98" s="64"/>
      <c r="F98" s="64"/>
      <c r="G98" s="64"/>
      <c r="H98" s="57">
        <f t="shared" si="1"/>
        <v>0</v>
      </c>
    </row>
    <row r="99" spans="1:8" x14ac:dyDescent="0.25">
      <c r="A99" s="166" t="s">
        <v>370</v>
      </c>
      <c r="B99" s="167"/>
      <c r="C99" s="168"/>
      <c r="D99" s="2"/>
      <c r="E99" s="2"/>
      <c r="F99" s="64"/>
      <c r="G99" s="64"/>
      <c r="H99" s="57">
        <f t="shared" si="1"/>
        <v>0</v>
      </c>
    </row>
    <row r="100" spans="1:8" x14ac:dyDescent="0.25">
      <c r="A100" s="166" t="s">
        <v>371</v>
      </c>
      <c r="B100" s="167"/>
      <c r="C100" s="168"/>
      <c r="D100" s="2"/>
      <c r="E100" s="64"/>
      <c r="F100" s="64"/>
      <c r="G100" s="64"/>
      <c r="H100" s="57">
        <f t="shared" si="1"/>
        <v>0</v>
      </c>
    </row>
    <row r="101" spans="1:8" x14ac:dyDescent="0.25">
      <c r="A101" s="160" t="s">
        <v>832</v>
      </c>
      <c r="B101" s="161"/>
      <c r="C101" s="162"/>
      <c r="D101" s="2"/>
      <c r="E101" s="64"/>
      <c r="F101" s="64"/>
      <c r="G101" s="64"/>
      <c r="H101" s="57">
        <f t="shared" si="1"/>
        <v>0</v>
      </c>
    </row>
    <row r="102" spans="1:8" x14ac:dyDescent="0.25">
      <c r="A102" s="163" t="s">
        <v>616</v>
      </c>
      <c r="B102" s="164"/>
      <c r="C102" s="165"/>
      <c r="D102" s="2"/>
      <c r="E102" s="2"/>
      <c r="F102" s="64"/>
      <c r="G102" s="64"/>
      <c r="H102" s="57">
        <f t="shared" si="1"/>
        <v>0</v>
      </c>
    </row>
    <row r="103" spans="1:8" x14ac:dyDescent="0.25">
      <c r="A103" s="163" t="s">
        <v>833</v>
      </c>
      <c r="B103" s="164"/>
      <c r="C103" s="165"/>
      <c r="D103" s="64"/>
      <c r="E103" s="2"/>
      <c r="F103" s="64"/>
      <c r="G103" s="64"/>
      <c r="H103" s="57">
        <f t="shared" si="1"/>
        <v>0</v>
      </c>
    </row>
    <row r="104" spans="1:8" x14ac:dyDescent="0.25">
      <c r="A104" s="163" t="s">
        <v>736</v>
      </c>
      <c r="B104" s="164"/>
      <c r="C104" s="165"/>
      <c r="D104" s="64"/>
      <c r="E104" s="2"/>
      <c r="F104" s="64"/>
      <c r="G104" s="64"/>
      <c r="H104" s="57">
        <f t="shared" si="1"/>
        <v>0</v>
      </c>
    </row>
    <row r="105" spans="1:8" x14ac:dyDescent="0.25">
      <c r="A105" s="171" t="s">
        <v>618</v>
      </c>
      <c r="B105" s="169"/>
      <c r="C105" s="170"/>
      <c r="D105" s="2"/>
      <c r="E105" s="64"/>
      <c r="F105" s="64"/>
      <c r="G105" s="64"/>
      <c r="H105" s="57">
        <f t="shared" si="1"/>
        <v>0</v>
      </c>
    </row>
    <row r="106" spans="1:8" x14ac:dyDescent="0.25">
      <c r="A106" s="160" t="s">
        <v>569</v>
      </c>
      <c r="B106" s="161"/>
      <c r="C106" s="162"/>
      <c r="D106" s="64"/>
      <c r="E106" s="64"/>
      <c r="F106" s="64"/>
      <c r="G106" s="2"/>
      <c r="H106" s="57">
        <f t="shared" si="1"/>
        <v>0</v>
      </c>
    </row>
    <row r="107" spans="1:8" x14ac:dyDescent="0.25">
      <c r="A107" s="163" t="s">
        <v>737</v>
      </c>
      <c r="B107" s="164"/>
      <c r="C107" s="165"/>
      <c r="D107" s="64"/>
      <c r="E107" s="64"/>
      <c r="F107" s="2"/>
      <c r="G107" s="64"/>
      <c r="H107" s="57">
        <f t="shared" si="1"/>
        <v>0</v>
      </c>
    </row>
    <row r="108" spans="1:8" x14ac:dyDescent="0.25">
      <c r="A108" s="163" t="s">
        <v>738</v>
      </c>
      <c r="B108" s="164"/>
      <c r="C108" s="165"/>
      <c r="D108" s="2"/>
      <c r="E108" s="64"/>
      <c r="F108" s="64"/>
      <c r="G108" s="64"/>
      <c r="H108" s="57">
        <f t="shared" si="1"/>
        <v>0</v>
      </c>
    </row>
    <row r="109" spans="1:8" x14ac:dyDescent="0.25">
      <c r="A109" s="163" t="s">
        <v>372</v>
      </c>
      <c r="B109" s="164"/>
      <c r="C109" s="165"/>
      <c r="D109" s="64"/>
      <c r="E109" s="2"/>
      <c r="F109" s="64"/>
      <c r="G109" s="64"/>
      <c r="H109" s="57">
        <f t="shared" si="1"/>
        <v>0</v>
      </c>
    </row>
    <row r="110" spans="1:8" x14ac:dyDescent="0.25">
      <c r="A110" s="171" t="s">
        <v>373</v>
      </c>
      <c r="B110" s="169"/>
      <c r="C110" s="170"/>
      <c r="D110" s="2"/>
      <c r="E110" s="2"/>
      <c r="F110" s="64"/>
      <c r="G110" s="64"/>
      <c r="H110" s="57">
        <f t="shared" si="1"/>
        <v>0</v>
      </c>
    </row>
    <row r="111" spans="1:8" x14ac:dyDescent="0.25">
      <c r="A111" s="166" t="s">
        <v>374</v>
      </c>
      <c r="B111" s="167"/>
      <c r="C111" s="168"/>
      <c r="D111" s="2"/>
      <c r="E111" s="64"/>
      <c r="F111" s="64"/>
      <c r="G111" s="64"/>
      <c r="H111" s="57">
        <f t="shared" si="1"/>
        <v>0</v>
      </c>
    </row>
    <row r="112" spans="1:8" x14ac:dyDescent="0.25">
      <c r="A112" s="163" t="s">
        <v>739</v>
      </c>
      <c r="B112" s="164"/>
      <c r="C112" s="165"/>
      <c r="D112" s="2"/>
      <c r="E112" s="64"/>
      <c r="F112" s="64"/>
      <c r="G112" s="64"/>
      <c r="H112" s="57">
        <f t="shared" si="1"/>
        <v>0</v>
      </c>
    </row>
    <row r="113" spans="1:8" x14ac:dyDescent="0.25">
      <c r="A113" s="171" t="s">
        <v>619</v>
      </c>
      <c r="B113" s="169"/>
      <c r="C113" s="170"/>
      <c r="D113" s="2"/>
      <c r="E113" s="64"/>
      <c r="F113" s="64"/>
      <c r="G113" s="64"/>
      <c r="H113" s="57">
        <f t="shared" si="1"/>
        <v>0</v>
      </c>
    </row>
    <row r="114" spans="1:8" x14ac:dyDescent="0.25">
      <c r="A114" s="171" t="s">
        <v>375</v>
      </c>
      <c r="B114" s="169"/>
      <c r="C114" s="170"/>
      <c r="D114" s="2"/>
      <c r="E114" s="64"/>
      <c r="F114" s="64"/>
      <c r="G114" s="64"/>
      <c r="H114" s="57">
        <f t="shared" si="1"/>
        <v>0</v>
      </c>
    </row>
    <row r="115" spans="1:8" x14ac:dyDescent="0.25">
      <c r="A115" s="171" t="s">
        <v>376</v>
      </c>
      <c r="B115" s="169"/>
      <c r="C115" s="170"/>
      <c r="D115" s="2"/>
      <c r="E115" s="64"/>
      <c r="F115" s="64"/>
      <c r="G115" s="64"/>
      <c r="H115" s="57">
        <f t="shared" si="1"/>
        <v>0</v>
      </c>
    </row>
    <row r="116" spans="1:8" x14ac:dyDescent="0.25">
      <c r="A116" s="163" t="s">
        <v>740</v>
      </c>
      <c r="B116" s="169"/>
      <c r="C116" s="170"/>
      <c r="D116" s="2"/>
      <c r="E116" s="64"/>
      <c r="F116" s="64"/>
      <c r="G116" s="64"/>
      <c r="H116" s="57">
        <f t="shared" si="1"/>
        <v>0</v>
      </c>
    </row>
    <row r="117" spans="1:8" x14ac:dyDescent="0.25">
      <c r="A117" s="166" t="s">
        <v>377</v>
      </c>
      <c r="B117" s="167"/>
      <c r="C117" s="168"/>
      <c r="D117" s="2"/>
      <c r="E117" s="64"/>
      <c r="F117" s="64"/>
      <c r="G117" s="64"/>
      <c r="H117" s="57">
        <f t="shared" si="1"/>
        <v>0</v>
      </c>
    </row>
    <row r="118" spans="1:8" x14ac:dyDescent="0.25">
      <c r="A118" s="160" t="s">
        <v>834</v>
      </c>
      <c r="B118" s="167"/>
      <c r="C118" s="168"/>
      <c r="D118" s="2"/>
      <c r="E118" s="2"/>
      <c r="F118" s="64"/>
      <c r="G118" s="64"/>
      <c r="H118" s="57">
        <f t="shared" si="1"/>
        <v>0</v>
      </c>
    </row>
    <row r="119" spans="1:8" x14ac:dyDescent="0.25">
      <c r="A119" s="171" t="s">
        <v>378</v>
      </c>
      <c r="B119" s="169"/>
      <c r="C119" s="170"/>
      <c r="D119" s="2"/>
      <c r="E119" s="64"/>
      <c r="F119" s="64"/>
      <c r="G119" s="64"/>
      <c r="H119" s="57">
        <f t="shared" si="1"/>
        <v>0</v>
      </c>
    </row>
    <row r="120" spans="1:8" x14ac:dyDescent="0.25">
      <c r="A120" s="160" t="s">
        <v>741</v>
      </c>
      <c r="B120" s="167"/>
      <c r="C120" s="168"/>
      <c r="D120" s="2"/>
      <c r="E120" s="2"/>
      <c r="F120" s="64"/>
      <c r="G120" s="64"/>
      <c r="H120" s="57">
        <f t="shared" si="1"/>
        <v>0</v>
      </c>
    </row>
    <row r="121" spans="1:8" x14ac:dyDescent="0.25">
      <c r="A121" s="160" t="s">
        <v>643</v>
      </c>
      <c r="B121" s="161"/>
      <c r="C121" s="162"/>
      <c r="D121" s="2"/>
      <c r="E121" s="2"/>
      <c r="F121" s="64"/>
      <c r="G121" s="64"/>
      <c r="H121" s="57">
        <f t="shared" si="1"/>
        <v>0</v>
      </c>
    </row>
    <row r="122" spans="1:8" x14ac:dyDescent="0.25">
      <c r="A122" s="163" t="s">
        <v>835</v>
      </c>
      <c r="B122" s="169"/>
      <c r="C122" s="170"/>
      <c r="D122" s="64"/>
      <c r="E122" s="2"/>
      <c r="F122" s="64"/>
      <c r="G122" s="64"/>
      <c r="H122" s="57">
        <f t="shared" si="1"/>
        <v>0</v>
      </c>
    </row>
    <row r="123" spans="1:8" x14ac:dyDescent="0.25">
      <c r="A123" s="166" t="s">
        <v>620</v>
      </c>
      <c r="B123" s="167"/>
      <c r="C123" s="168"/>
      <c r="D123" s="2"/>
      <c r="E123" s="64"/>
      <c r="F123" s="64"/>
      <c r="G123" s="64"/>
      <c r="H123" s="57">
        <f t="shared" si="1"/>
        <v>0</v>
      </c>
    </row>
    <row r="124" spans="1:8" x14ac:dyDescent="0.25">
      <c r="A124" s="160" t="s">
        <v>742</v>
      </c>
      <c r="B124" s="161"/>
      <c r="C124" s="162"/>
      <c r="D124" s="2"/>
      <c r="E124" s="2"/>
      <c r="F124" s="64"/>
      <c r="G124" s="64"/>
      <c r="H124" s="57">
        <f t="shared" si="1"/>
        <v>0</v>
      </c>
    </row>
    <row r="125" spans="1:8" x14ac:dyDescent="0.25">
      <c r="A125" s="160" t="s">
        <v>621</v>
      </c>
      <c r="B125" s="161"/>
      <c r="C125" s="162"/>
      <c r="D125" s="64"/>
      <c r="E125" s="2"/>
      <c r="F125" s="64"/>
      <c r="G125" s="64"/>
      <c r="H125" s="57">
        <f t="shared" si="1"/>
        <v>0</v>
      </c>
    </row>
    <row r="126" spans="1:8" x14ac:dyDescent="0.25">
      <c r="A126" s="166" t="s">
        <v>622</v>
      </c>
      <c r="B126" s="167"/>
      <c r="C126" s="168"/>
      <c r="D126" s="2"/>
      <c r="E126" s="64"/>
      <c r="F126" s="64"/>
      <c r="G126" s="64"/>
      <c r="H126" s="57">
        <f t="shared" si="1"/>
        <v>0</v>
      </c>
    </row>
    <row r="127" spans="1:8" x14ac:dyDescent="0.25">
      <c r="A127" s="160" t="s">
        <v>743</v>
      </c>
      <c r="B127" s="167"/>
      <c r="C127" s="168"/>
      <c r="D127" s="2"/>
      <c r="E127" s="2"/>
      <c r="F127" s="64"/>
      <c r="G127" s="64"/>
      <c r="H127" s="57">
        <f t="shared" si="1"/>
        <v>0</v>
      </c>
    </row>
    <row r="128" spans="1:8" x14ac:dyDescent="0.25">
      <c r="A128" s="171" t="s">
        <v>379</v>
      </c>
      <c r="B128" s="169"/>
      <c r="C128" s="170"/>
      <c r="D128" s="2"/>
      <c r="E128" s="64"/>
      <c r="F128" s="64"/>
      <c r="G128" s="64"/>
      <c r="H128" s="57">
        <f t="shared" si="1"/>
        <v>0</v>
      </c>
    </row>
    <row r="129" spans="1:8" x14ac:dyDescent="0.25">
      <c r="A129" s="171" t="s">
        <v>623</v>
      </c>
      <c r="B129" s="169"/>
      <c r="C129" s="170"/>
      <c r="D129" s="2"/>
      <c r="E129" s="64"/>
      <c r="F129" s="64"/>
      <c r="G129" s="64"/>
      <c r="H129" s="57">
        <f t="shared" si="1"/>
        <v>0</v>
      </c>
    </row>
    <row r="130" spans="1:8" x14ac:dyDescent="0.25">
      <c r="A130" s="171" t="s">
        <v>624</v>
      </c>
      <c r="B130" s="169"/>
      <c r="C130" s="170"/>
      <c r="D130" s="2"/>
      <c r="E130" s="64"/>
      <c r="F130" s="64"/>
      <c r="G130" s="64"/>
      <c r="H130" s="57">
        <f t="shared" si="1"/>
        <v>0</v>
      </c>
    </row>
    <row r="131" spans="1:8" x14ac:dyDescent="0.25">
      <c r="A131" s="166" t="s">
        <v>380</v>
      </c>
      <c r="B131" s="167"/>
      <c r="C131" s="168"/>
      <c r="D131" s="2"/>
      <c r="E131" s="64"/>
      <c r="F131" s="64"/>
      <c r="G131" s="64"/>
      <c r="H131" s="57">
        <f t="shared" si="1"/>
        <v>0</v>
      </c>
    </row>
    <row r="132" spans="1:8" x14ac:dyDescent="0.25">
      <c r="A132" s="160" t="s">
        <v>381</v>
      </c>
      <c r="B132" s="161"/>
      <c r="C132" s="162"/>
      <c r="D132" s="2"/>
      <c r="E132" s="64"/>
      <c r="F132" s="64"/>
      <c r="G132" s="64"/>
      <c r="H132" s="57">
        <f t="shared" si="1"/>
        <v>0</v>
      </c>
    </row>
    <row r="133" spans="1:8" x14ac:dyDescent="0.25">
      <c r="A133" s="166" t="s">
        <v>382</v>
      </c>
      <c r="B133" s="167"/>
      <c r="C133" s="168"/>
      <c r="D133" s="64"/>
      <c r="E133" s="2"/>
      <c r="F133" s="64"/>
      <c r="G133" s="64"/>
      <c r="H133" s="57">
        <f t="shared" si="1"/>
        <v>0</v>
      </c>
    </row>
    <row r="134" spans="1:8" x14ac:dyDescent="0.25">
      <c r="A134" s="163" t="s">
        <v>617</v>
      </c>
      <c r="B134" s="164"/>
      <c r="C134" s="165"/>
      <c r="D134" s="64"/>
      <c r="E134" s="64"/>
      <c r="F134" s="2"/>
      <c r="G134" s="2"/>
      <c r="H134" s="57">
        <f t="shared" si="1"/>
        <v>0</v>
      </c>
    </row>
    <row r="135" spans="1:8" x14ac:dyDescent="0.25">
      <c r="A135" s="160" t="s">
        <v>383</v>
      </c>
      <c r="B135" s="161"/>
      <c r="C135" s="162"/>
      <c r="D135" s="2"/>
      <c r="E135" s="64"/>
      <c r="F135" s="64"/>
      <c r="G135" s="64"/>
      <c r="H135" s="57">
        <f t="shared" si="1"/>
        <v>0</v>
      </c>
    </row>
    <row r="136" spans="1:8" x14ac:dyDescent="0.25">
      <c r="A136" s="160" t="s">
        <v>625</v>
      </c>
      <c r="B136" s="161"/>
      <c r="C136" s="162"/>
      <c r="D136" s="2"/>
      <c r="E136" s="64"/>
      <c r="F136" s="64"/>
      <c r="G136" s="64"/>
      <c r="H136" s="57">
        <f t="shared" si="1"/>
        <v>0</v>
      </c>
    </row>
    <row r="137" spans="1:8" x14ac:dyDescent="0.25">
      <c r="A137" s="160" t="s">
        <v>384</v>
      </c>
      <c r="B137" s="161"/>
      <c r="C137" s="162"/>
      <c r="D137" s="2"/>
      <c r="E137" s="64"/>
      <c r="F137" s="64"/>
      <c r="G137" s="64"/>
      <c r="H137" s="57">
        <f t="shared" si="1"/>
        <v>0</v>
      </c>
    </row>
    <row r="138" spans="1:8" x14ac:dyDescent="0.25">
      <c r="A138" s="160" t="s">
        <v>744</v>
      </c>
      <c r="B138" s="161"/>
      <c r="C138" s="162"/>
      <c r="D138" s="2"/>
      <c r="E138" s="2"/>
      <c r="F138" s="64"/>
      <c r="G138" s="64"/>
      <c r="H138" s="57">
        <f t="shared" ref="H138:H195" si="2">D138*60+E138*100+F138*150+G138*300</f>
        <v>0</v>
      </c>
    </row>
    <row r="139" spans="1:8" x14ac:dyDescent="0.25">
      <c r="A139" s="160" t="s">
        <v>385</v>
      </c>
      <c r="B139" s="161"/>
      <c r="C139" s="162"/>
      <c r="D139" s="2"/>
      <c r="E139" s="2"/>
      <c r="F139" s="64"/>
      <c r="G139" s="64"/>
      <c r="H139" s="57">
        <f t="shared" si="2"/>
        <v>0</v>
      </c>
    </row>
    <row r="140" spans="1:8" x14ac:dyDescent="0.25">
      <c r="A140" s="160" t="s">
        <v>386</v>
      </c>
      <c r="B140" s="161"/>
      <c r="C140" s="162"/>
      <c r="D140" s="2"/>
      <c r="E140" s="2"/>
      <c r="F140" s="64"/>
      <c r="G140" s="64"/>
      <c r="H140" s="57">
        <f t="shared" si="2"/>
        <v>0</v>
      </c>
    </row>
    <row r="141" spans="1:8" x14ac:dyDescent="0.25">
      <c r="A141" s="160" t="s">
        <v>387</v>
      </c>
      <c r="B141" s="161"/>
      <c r="C141" s="162"/>
      <c r="D141" s="2"/>
      <c r="E141" s="64"/>
      <c r="F141" s="64"/>
      <c r="G141" s="64"/>
      <c r="H141" s="57">
        <f t="shared" si="2"/>
        <v>0</v>
      </c>
    </row>
    <row r="142" spans="1:8" x14ac:dyDescent="0.25">
      <c r="A142" s="160" t="s">
        <v>388</v>
      </c>
      <c r="B142" s="161"/>
      <c r="C142" s="162"/>
      <c r="D142" s="2"/>
      <c r="E142" s="64"/>
      <c r="F142" s="64"/>
      <c r="G142" s="64"/>
      <c r="H142" s="57">
        <f t="shared" si="2"/>
        <v>0</v>
      </c>
    </row>
    <row r="143" spans="1:8" x14ac:dyDescent="0.25">
      <c r="A143" s="166" t="s">
        <v>389</v>
      </c>
      <c r="B143" s="167"/>
      <c r="C143" s="168"/>
      <c r="D143" s="2"/>
      <c r="E143" s="64"/>
      <c r="F143" s="64"/>
      <c r="G143" s="64"/>
      <c r="H143" s="57">
        <f t="shared" si="2"/>
        <v>0</v>
      </c>
    </row>
    <row r="144" spans="1:8" x14ac:dyDescent="0.25">
      <c r="A144" s="163" t="s">
        <v>836</v>
      </c>
      <c r="B144" s="164"/>
      <c r="C144" s="165"/>
      <c r="D144" s="2"/>
      <c r="E144" s="64"/>
      <c r="F144" s="64"/>
      <c r="G144" s="64"/>
      <c r="H144" s="57">
        <f t="shared" si="2"/>
        <v>0</v>
      </c>
    </row>
    <row r="145" spans="1:8" x14ac:dyDescent="0.25">
      <c r="A145" s="160" t="s">
        <v>390</v>
      </c>
      <c r="B145" s="161"/>
      <c r="C145" s="162"/>
      <c r="D145" s="2"/>
      <c r="E145" s="2"/>
      <c r="F145" s="64"/>
      <c r="G145" s="64"/>
      <c r="H145" s="57">
        <f t="shared" si="2"/>
        <v>0</v>
      </c>
    </row>
    <row r="146" spans="1:8" x14ac:dyDescent="0.25">
      <c r="A146" s="166" t="s">
        <v>392</v>
      </c>
      <c r="B146" s="167"/>
      <c r="C146" s="168"/>
      <c r="D146" s="2"/>
      <c r="E146" s="64"/>
      <c r="F146" s="64"/>
      <c r="G146" s="64"/>
      <c r="H146" s="57">
        <f t="shared" si="2"/>
        <v>0</v>
      </c>
    </row>
    <row r="147" spans="1:8" x14ac:dyDescent="0.25">
      <c r="A147" t="s">
        <v>391</v>
      </c>
      <c r="D147" s="2"/>
      <c r="E147" s="2"/>
      <c r="F147" s="64"/>
      <c r="G147" s="64"/>
      <c r="H147" s="57">
        <f t="shared" si="2"/>
        <v>0</v>
      </c>
    </row>
    <row r="148" spans="1:8" x14ac:dyDescent="0.25">
      <c r="A148" s="174" t="s">
        <v>745</v>
      </c>
      <c r="B148" s="174"/>
      <c r="C148" s="175"/>
      <c r="D148" s="2"/>
      <c r="E148" s="64"/>
      <c r="F148" s="64"/>
      <c r="G148" s="64"/>
      <c r="H148" s="57">
        <f t="shared" si="2"/>
        <v>0</v>
      </c>
    </row>
    <row r="149" spans="1:8" x14ac:dyDescent="0.25">
      <c r="A149" s="163" t="s">
        <v>746</v>
      </c>
      <c r="B149" s="169"/>
      <c r="C149" s="170"/>
      <c r="D149" s="2"/>
      <c r="E149" s="64"/>
      <c r="F149" s="64"/>
      <c r="G149" s="64"/>
      <c r="H149" s="57">
        <f t="shared" si="2"/>
        <v>0</v>
      </c>
    </row>
    <row r="150" spans="1:8" x14ac:dyDescent="0.25">
      <c r="A150" s="163" t="s">
        <v>747</v>
      </c>
      <c r="B150" s="164"/>
      <c r="C150" s="165"/>
      <c r="D150" s="2"/>
      <c r="E150" s="64"/>
      <c r="F150" s="64"/>
      <c r="G150" s="64"/>
      <c r="H150" s="57">
        <f t="shared" si="2"/>
        <v>0</v>
      </c>
    </row>
    <row r="151" spans="1:8" x14ac:dyDescent="0.25">
      <c r="A151" s="163" t="s">
        <v>626</v>
      </c>
      <c r="B151" s="164"/>
      <c r="C151" s="165"/>
      <c r="D151" s="2"/>
      <c r="E151" s="2"/>
      <c r="F151" s="64"/>
      <c r="G151" s="64"/>
      <c r="H151" s="57">
        <f t="shared" si="2"/>
        <v>0</v>
      </c>
    </row>
    <row r="152" spans="1:8" x14ac:dyDescent="0.25">
      <c r="A152" s="163" t="s">
        <v>748</v>
      </c>
      <c r="B152" s="169"/>
      <c r="C152" s="170"/>
      <c r="D152" s="2"/>
      <c r="E152" s="2"/>
      <c r="F152" s="64"/>
      <c r="G152" s="64"/>
      <c r="H152" s="57">
        <f t="shared" si="2"/>
        <v>0</v>
      </c>
    </row>
    <row r="153" spans="1:8" x14ac:dyDescent="0.25">
      <c r="A153" s="163" t="s">
        <v>749</v>
      </c>
      <c r="B153" s="164"/>
      <c r="C153" s="165"/>
      <c r="D153" s="2"/>
      <c r="E153" s="64"/>
      <c r="F153" s="64"/>
      <c r="G153" s="64"/>
      <c r="H153" s="57">
        <f t="shared" si="2"/>
        <v>0</v>
      </c>
    </row>
    <row r="154" spans="1:8" x14ac:dyDescent="0.25">
      <c r="A154" s="163" t="s">
        <v>888</v>
      </c>
      <c r="B154" s="164"/>
      <c r="C154" s="165"/>
      <c r="D154" s="64"/>
      <c r="E154" s="2"/>
      <c r="F154" s="64"/>
      <c r="G154" s="64"/>
      <c r="H154" s="57">
        <f t="shared" si="2"/>
        <v>0</v>
      </c>
    </row>
    <row r="155" spans="1:8" x14ac:dyDescent="0.25">
      <c r="A155" s="171" t="s">
        <v>393</v>
      </c>
      <c r="B155" s="169"/>
      <c r="C155" s="170"/>
      <c r="D155" s="2"/>
      <c r="E155" s="64"/>
      <c r="F155" s="64"/>
      <c r="G155" s="64"/>
      <c r="H155" s="57">
        <f t="shared" si="2"/>
        <v>0</v>
      </c>
    </row>
    <row r="156" spans="1:8" x14ac:dyDescent="0.25">
      <c r="A156" s="163" t="s">
        <v>394</v>
      </c>
      <c r="B156" s="164"/>
      <c r="C156" s="165"/>
      <c r="D156" s="2"/>
      <c r="E156" s="64"/>
      <c r="F156" s="64"/>
      <c r="G156" s="64"/>
      <c r="H156" s="57">
        <f t="shared" si="2"/>
        <v>0</v>
      </c>
    </row>
    <row r="157" spans="1:8" x14ac:dyDescent="0.25">
      <c r="A157" s="163" t="s">
        <v>640</v>
      </c>
      <c r="B157" s="164"/>
      <c r="C157" s="165"/>
      <c r="D157" s="64"/>
      <c r="E157" s="2"/>
      <c r="F157" s="64"/>
      <c r="G157" s="64"/>
      <c r="H157" s="57">
        <f t="shared" si="2"/>
        <v>0</v>
      </c>
    </row>
    <row r="158" spans="1:8" x14ac:dyDescent="0.25">
      <c r="A158" s="171" t="s">
        <v>395</v>
      </c>
      <c r="B158" s="169"/>
      <c r="C158" s="170"/>
      <c r="D158" s="64"/>
      <c r="E158" s="2"/>
      <c r="F158" s="64"/>
      <c r="G158" s="64"/>
      <c r="H158" s="57">
        <f t="shared" si="2"/>
        <v>0</v>
      </c>
    </row>
    <row r="159" spans="1:8" x14ac:dyDescent="0.25">
      <c r="A159" s="163" t="s">
        <v>401</v>
      </c>
      <c r="B159" s="164"/>
      <c r="C159" s="165"/>
      <c r="D159" s="64"/>
      <c r="E159" s="2"/>
      <c r="F159" s="64"/>
      <c r="G159" s="64"/>
      <c r="H159" s="57">
        <f t="shared" si="2"/>
        <v>0</v>
      </c>
    </row>
    <row r="160" spans="1:8" x14ac:dyDescent="0.25">
      <c r="A160" s="163" t="s">
        <v>402</v>
      </c>
      <c r="B160" s="164"/>
      <c r="C160" s="165"/>
      <c r="D160" s="64"/>
      <c r="E160" s="2"/>
      <c r="F160" s="64"/>
      <c r="G160" s="64"/>
      <c r="H160" s="57">
        <f t="shared" si="2"/>
        <v>0</v>
      </c>
    </row>
    <row r="161" spans="1:8" x14ac:dyDescent="0.25">
      <c r="A161" s="171" t="s">
        <v>396</v>
      </c>
      <c r="B161" s="169"/>
      <c r="C161" s="170"/>
      <c r="D161" s="2"/>
      <c r="E161" s="64"/>
      <c r="F161" s="64"/>
      <c r="G161" s="64"/>
      <c r="H161" s="57">
        <f t="shared" si="2"/>
        <v>0</v>
      </c>
    </row>
    <row r="162" spans="1:8" x14ac:dyDescent="0.25">
      <c r="A162" s="163" t="s">
        <v>397</v>
      </c>
      <c r="B162" s="164"/>
      <c r="C162" s="165"/>
      <c r="D162" s="2"/>
      <c r="E162" s="64"/>
      <c r="F162" s="64"/>
      <c r="G162" s="64"/>
      <c r="H162" s="57">
        <f t="shared" si="2"/>
        <v>0</v>
      </c>
    </row>
    <row r="163" spans="1:8" x14ac:dyDescent="0.25">
      <c r="A163" s="163" t="s">
        <v>750</v>
      </c>
      <c r="B163" s="169"/>
      <c r="C163" s="170"/>
      <c r="D163" s="2"/>
      <c r="E163" s="64"/>
      <c r="F163" s="64"/>
      <c r="G163" s="64"/>
      <c r="H163" s="57">
        <f t="shared" si="2"/>
        <v>0</v>
      </c>
    </row>
    <row r="164" spans="1:8" x14ac:dyDescent="0.25">
      <c r="A164" s="163" t="s">
        <v>751</v>
      </c>
      <c r="B164" s="164"/>
      <c r="C164" s="165"/>
      <c r="D164" s="2"/>
      <c r="E164" s="2"/>
      <c r="F164" s="64"/>
      <c r="G164" s="64"/>
      <c r="H164" s="57">
        <f t="shared" si="2"/>
        <v>0</v>
      </c>
    </row>
    <row r="165" spans="1:8" x14ac:dyDescent="0.25">
      <c r="A165" s="171" t="s">
        <v>959</v>
      </c>
      <c r="B165" s="169"/>
      <c r="C165" s="170"/>
      <c r="D165" s="2"/>
      <c r="E165" s="64"/>
      <c r="F165" s="64"/>
      <c r="G165" s="64"/>
      <c r="H165" s="57">
        <f t="shared" si="2"/>
        <v>0</v>
      </c>
    </row>
    <row r="166" spans="1:8" x14ac:dyDescent="0.25">
      <c r="A166" s="171" t="s">
        <v>398</v>
      </c>
      <c r="B166" s="169"/>
      <c r="C166" s="170"/>
      <c r="D166" s="2"/>
      <c r="E166" s="2"/>
      <c r="F166" s="64"/>
      <c r="G166" s="64"/>
      <c r="H166" s="57">
        <f t="shared" si="2"/>
        <v>0</v>
      </c>
    </row>
    <row r="167" spans="1:8" x14ac:dyDescent="0.25">
      <c r="A167" s="171" t="s">
        <v>399</v>
      </c>
      <c r="B167" s="169"/>
      <c r="C167" s="170"/>
      <c r="D167" s="64"/>
      <c r="E167" s="2"/>
      <c r="F167" s="64"/>
      <c r="G167" s="64"/>
      <c r="H167" s="57">
        <f t="shared" si="2"/>
        <v>0</v>
      </c>
    </row>
    <row r="168" spans="1:8" x14ac:dyDescent="0.25">
      <c r="A168" s="163" t="s">
        <v>400</v>
      </c>
      <c r="B168" s="164"/>
      <c r="C168" s="165"/>
      <c r="D168" s="64"/>
      <c r="E168" s="2"/>
      <c r="F168" s="64"/>
      <c r="G168" s="64"/>
      <c r="H168" s="57">
        <f t="shared" si="2"/>
        <v>0</v>
      </c>
    </row>
    <row r="169" spans="1:8" x14ac:dyDescent="0.25">
      <c r="A169" s="163" t="s">
        <v>753</v>
      </c>
      <c r="B169" s="169"/>
      <c r="C169" s="170"/>
      <c r="D169" s="64"/>
      <c r="E169" s="2"/>
      <c r="F169" s="64"/>
      <c r="G169" s="64"/>
      <c r="H169" s="57">
        <f t="shared" si="2"/>
        <v>0</v>
      </c>
    </row>
    <row r="170" spans="1:8" x14ac:dyDescent="0.25">
      <c r="A170" s="163" t="s">
        <v>752</v>
      </c>
      <c r="B170" s="169"/>
      <c r="C170" s="170"/>
      <c r="D170" s="64"/>
      <c r="E170" s="2"/>
      <c r="F170" s="64"/>
      <c r="G170" s="64"/>
      <c r="H170" s="57">
        <f t="shared" si="2"/>
        <v>0</v>
      </c>
    </row>
    <row r="171" spans="1:8" x14ac:dyDescent="0.25">
      <c r="A171" s="163" t="s">
        <v>754</v>
      </c>
      <c r="B171" s="164"/>
      <c r="C171" s="165"/>
      <c r="D171" s="2"/>
      <c r="E171" s="2"/>
      <c r="F171" s="64"/>
      <c r="G171" s="64"/>
      <c r="H171" s="57">
        <f t="shared" si="2"/>
        <v>0</v>
      </c>
    </row>
    <row r="172" spans="1:8" x14ac:dyDescent="0.25">
      <c r="A172" s="74" t="s">
        <v>642</v>
      </c>
      <c r="B172" s="78"/>
      <c r="C172" s="79"/>
      <c r="D172" s="2"/>
      <c r="E172" s="64"/>
      <c r="F172" s="64"/>
      <c r="G172" s="64"/>
      <c r="H172" s="57">
        <f t="shared" si="2"/>
        <v>0</v>
      </c>
    </row>
    <row r="173" spans="1:8" x14ac:dyDescent="0.25">
      <c r="A173" s="171" t="s">
        <v>958</v>
      </c>
      <c r="B173" s="169"/>
      <c r="C173" s="170"/>
      <c r="D173" s="2"/>
      <c r="E173" s="64"/>
      <c r="F173" s="64"/>
      <c r="G173" s="64"/>
      <c r="H173" s="57">
        <f t="shared" si="2"/>
        <v>0</v>
      </c>
    </row>
    <row r="174" spans="1:8" x14ac:dyDescent="0.25">
      <c r="A174" s="166" t="s">
        <v>627</v>
      </c>
      <c r="B174" s="167"/>
      <c r="C174" s="168"/>
      <c r="D174" s="2"/>
      <c r="E174" s="64"/>
      <c r="F174" s="64"/>
      <c r="G174" s="64"/>
      <c r="H174" s="57">
        <f t="shared" si="2"/>
        <v>0</v>
      </c>
    </row>
    <row r="175" spans="1:8" x14ac:dyDescent="0.25">
      <c r="A175" s="160" t="s">
        <v>755</v>
      </c>
      <c r="B175" s="167"/>
      <c r="C175" s="168"/>
      <c r="D175" s="2"/>
      <c r="E175" s="64"/>
      <c r="F175" s="64"/>
      <c r="G175" s="64"/>
      <c r="H175" s="57">
        <f t="shared" si="2"/>
        <v>0</v>
      </c>
    </row>
    <row r="176" spans="1:8" x14ac:dyDescent="0.25">
      <c r="A176" s="171" t="s">
        <v>403</v>
      </c>
      <c r="B176" s="169"/>
      <c r="C176" s="170"/>
      <c r="D176" s="2"/>
      <c r="E176" s="64"/>
      <c r="F176" s="64"/>
      <c r="G176" s="64"/>
      <c r="H176" s="57">
        <f t="shared" si="2"/>
        <v>0</v>
      </c>
    </row>
    <row r="177" spans="1:8" x14ac:dyDescent="0.25">
      <c r="A177" s="171" t="s">
        <v>404</v>
      </c>
      <c r="B177" s="169"/>
      <c r="C177" s="170"/>
      <c r="D177" s="64"/>
      <c r="E177" s="64"/>
      <c r="F177" s="2"/>
      <c r="G177" s="64"/>
      <c r="H177" s="57">
        <f t="shared" si="2"/>
        <v>0</v>
      </c>
    </row>
    <row r="178" spans="1:8" x14ac:dyDescent="0.25">
      <c r="A178" s="160" t="s">
        <v>405</v>
      </c>
      <c r="B178" s="161"/>
      <c r="C178" s="162"/>
      <c r="D178" s="64"/>
      <c r="E178" s="2"/>
      <c r="F178" s="64"/>
      <c r="G178" s="64"/>
      <c r="H178" s="57">
        <f t="shared" si="2"/>
        <v>0</v>
      </c>
    </row>
    <row r="179" spans="1:8" x14ac:dyDescent="0.25">
      <c r="A179" s="160" t="s">
        <v>406</v>
      </c>
      <c r="B179" s="161"/>
      <c r="C179" s="162"/>
      <c r="D179" s="64"/>
      <c r="E179" s="2"/>
      <c r="F179" s="64"/>
      <c r="G179" s="64"/>
      <c r="H179" s="57">
        <f t="shared" si="2"/>
        <v>0</v>
      </c>
    </row>
    <row r="180" spans="1:8" x14ac:dyDescent="0.25">
      <c r="A180" s="160" t="s">
        <v>756</v>
      </c>
      <c r="B180" s="161"/>
      <c r="C180" s="162"/>
      <c r="D180" s="2"/>
      <c r="E180" s="64"/>
      <c r="F180" s="64"/>
      <c r="G180" s="64"/>
      <c r="H180" s="57">
        <f t="shared" si="2"/>
        <v>0</v>
      </c>
    </row>
    <row r="181" spans="1:8" x14ac:dyDescent="0.25">
      <c r="A181" s="171" t="s">
        <v>407</v>
      </c>
      <c r="B181" s="169"/>
      <c r="C181" s="170"/>
      <c r="D181" s="64"/>
      <c r="E181" s="2"/>
      <c r="F181" s="64"/>
      <c r="G181" s="64"/>
      <c r="H181" s="57">
        <f t="shared" si="2"/>
        <v>0</v>
      </c>
    </row>
    <row r="182" spans="1:8" x14ac:dyDescent="0.25">
      <c r="A182" s="171" t="s">
        <v>628</v>
      </c>
      <c r="B182" s="169"/>
      <c r="C182" s="170"/>
      <c r="D182" s="2"/>
      <c r="E182" s="2"/>
      <c r="F182" s="64"/>
      <c r="G182" s="64"/>
      <c r="H182" s="57">
        <f t="shared" si="2"/>
        <v>0</v>
      </c>
    </row>
    <row r="183" spans="1:8" x14ac:dyDescent="0.25">
      <c r="A183" s="171" t="s">
        <v>408</v>
      </c>
      <c r="B183" s="169"/>
      <c r="C183" s="170"/>
      <c r="D183" s="64"/>
      <c r="E183" s="2"/>
      <c r="F183" s="64"/>
      <c r="G183" s="64"/>
      <c r="H183" s="57">
        <f t="shared" si="2"/>
        <v>0</v>
      </c>
    </row>
    <row r="184" spans="1:8" x14ac:dyDescent="0.25">
      <c r="A184" s="163" t="s">
        <v>757</v>
      </c>
      <c r="B184" s="169"/>
      <c r="C184" s="170"/>
      <c r="D184" s="64"/>
      <c r="E184" s="2"/>
      <c r="F184" s="64"/>
      <c r="G184" s="64"/>
      <c r="H184" s="57">
        <f t="shared" si="2"/>
        <v>0</v>
      </c>
    </row>
    <row r="185" spans="1:8" x14ac:dyDescent="0.25">
      <c r="A185" s="166" t="s">
        <v>409</v>
      </c>
      <c r="B185" s="167"/>
      <c r="C185" s="168"/>
      <c r="D185" s="2"/>
      <c r="E185" s="2"/>
      <c r="F185" s="64"/>
      <c r="G185" s="64"/>
      <c r="H185" s="57">
        <f t="shared" si="2"/>
        <v>0</v>
      </c>
    </row>
    <row r="186" spans="1:8" x14ac:dyDescent="0.25">
      <c r="A186" s="160" t="s">
        <v>629</v>
      </c>
      <c r="B186" s="161"/>
      <c r="C186" s="162"/>
      <c r="D186" s="64"/>
      <c r="E186" s="2"/>
      <c r="F186" s="64"/>
      <c r="G186" s="64"/>
      <c r="H186" s="57">
        <f t="shared" si="2"/>
        <v>0</v>
      </c>
    </row>
    <row r="187" spans="1:8" x14ac:dyDescent="0.25">
      <c r="A187" s="160" t="s">
        <v>758</v>
      </c>
      <c r="B187" s="161"/>
      <c r="C187" s="162"/>
      <c r="D187" s="2"/>
      <c r="E187" s="64"/>
      <c r="F187" s="64"/>
      <c r="G187" s="64"/>
      <c r="H187" s="57">
        <f t="shared" si="2"/>
        <v>0</v>
      </c>
    </row>
    <row r="188" spans="1:8" x14ac:dyDescent="0.25">
      <c r="A188" s="166" t="s">
        <v>630</v>
      </c>
      <c r="B188" s="167"/>
      <c r="C188" s="168"/>
      <c r="D188" s="64"/>
      <c r="E188" s="2"/>
      <c r="F188" s="64"/>
      <c r="G188" s="64"/>
      <c r="H188" s="57">
        <f t="shared" si="2"/>
        <v>0</v>
      </c>
    </row>
    <row r="189" spans="1:8" x14ac:dyDescent="0.25">
      <c r="A189" s="160" t="s">
        <v>759</v>
      </c>
      <c r="B189" s="161"/>
      <c r="C189" s="162"/>
      <c r="D189" s="2"/>
      <c r="E189" s="64"/>
      <c r="F189" s="64"/>
      <c r="G189" s="64"/>
      <c r="H189" s="57">
        <f t="shared" si="2"/>
        <v>0</v>
      </c>
    </row>
    <row r="190" spans="1:8" x14ac:dyDescent="0.25">
      <c r="A190" s="166" t="s">
        <v>410</v>
      </c>
      <c r="B190" s="167"/>
      <c r="C190" s="168"/>
      <c r="D190" s="2"/>
      <c r="E190" s="64"/>
      <c r="F190" s="64"/>
      <c r="G190" s="64"/>
      <c r="H190" s="57">
        <f t="shared" si="2"/>
        <v>0</v>
      </c>
    </row>
    <row r="191" spans="1:8" x14ac:dyDescent="0.25">
      <c r="A191" s="171" t="s">
        <v>411</v>
      </c>
      <c r="B191" s="169"/>
      <c r="C191" s="170"/>
      <c r="D191" s="2"/>
      <c r="E191" s="64"/>
      <c r="F191" s="64"/>
      <c r="G191" s="64"/>
      <c r="H191" s="57">
        <f t="shared" si="2"/>
        <v>0</v>
      </c>
    </row>
    <row r="192" spans="1:8" x14ac:dyDescent="0.25">
      <c r="A192" s="163" t="s">
        <v>760</v>
      </c>
      <c r="B192" s="169"/>
      <c r="C192" s="170"/>
      <c r="D192" s="2"/>
      <c r="E192" s="64"/>
      <c r="F192" s="64"/>
      <c r="G192" s="64"/>
      <c r="H192" s="57">
        <f t="shared" si="2"/>
        <v>0</v>
      </c>
    </row>
    <row r="193" spans="1:8" x14ac:dyDescent="0.25">
      <c r="A193" s="163" t="s">
        <v>412</v>
      </c>
      <c r="B193" s="164"/>
      <c r="C193" s="165"/>
      <c r="D193" s="2"/>
      <c r="E193" s="2"/>
      <c r="F193" s="64"/>
      <c r="G193" s="64"/>
      <c r="H193" s="57">
        <f t="shared" si="2"/>
        <v>0</v>
      </c>
    </row>
    <row r="194" spans="1:8" x14ac:dyDescent="0.25">
      <c r="A194" s="163" t="s">
        <v>413</v>
      </c>
      <c r="B194" s="164"/>
      <c r="C194" s="165"/>
      <c r="D194" s="2"/>
      <c r="E194" s="64"/>
      <c r="F194" s="64"/>
      <c r="G194" s="64"/>
      <c r="H194" s="57">
        <f t="shared" si="2"/>
        <v>0</v>
      </c>
    </row>
    <row r="195" spans="1:8" x14ac:dyDescent="0.25">
      <c r="A195" s="171" t="s">
        <v>414</v>
      </c>
      <c r="B195" s="169"/>
      <c r="C195" s="170"/>
      <c r="D195" s="2"/>
      <c r="E195" s="64"/>
      <c r="F195" s="64"/>
      <c r="G195" s="64"/>
      <c r="H195" s="57">
        <f t="shared" si="2"/>
        <v>0</v>
      </c>
    </row>
    <row r="196" spans="1:8" x14ac:dyDescent="0.25">
      <c r="A196" s="163" t="s">
        <v>762</v>
      </c>
      <c r="B196" s="169"/>
      <c r="C196" s="170"/>
      <c r="D196" s="2"/>
      <c r="E196" s="64"/>
      <c r="F196" s="64"/>
      <c r="G196" s="64"/>
      <c r="H196" s="57">
        <f t="shared" ref="H196:H253" si="3">D196*60+E196*100+F196*150+G196*300</f>
        <v>0</v>
      </c>
    </row>
    <row r="197" spans="1:8" x14ac:dyDescent="0.25">
      <c r="A197" s="163" t="s">
        <v>647</v>
      </c>
      <c r="B197" s="164"/>
      <c r="C197" s="165"/>
      <c r="D197" s="2"/>
      <c r="E197" s="64"/>
      <c r="F197" s="64"/>
      <c r="G197" s="64"/>
      <c r="H197" s="57">
        <f t="shared" si="3"/>
        <v>0</v>
      </c>
    </row>
    <row r="198" spans="1:8" x14ac:dyDescent="0.25">
      <c r="A198" s="163" t="s">
        <v>415</v>
      </c>
      <c r="B198" s="164"/>
      <c r="C198" s="165"/>
      <c r="D198" s="64"/>
      <c r="E198" s="64"/>
      <c r="F198" s="2"/>
      <c r="G198" s="64"/>
      <c r="H198" s="57">
        <f t="shared" si="3"/>
        <v>0</v>
      </c>
    </row>
    <row r="199" spans="1:8" x14ac:dyDescent="0.25">
      <c r="A199" s="163" t="s">
        <v>761</v>
      </c>
      <c r="B199" s="164"/>
      <c r="C199" s="165"/>
      <c r="D199" s="64"/>
      <c r="E199" s="64"/>
      <c r="F199" s="2"/>
      <c r="G199" s="64"/>
      <c r="H199" s="57">
        <f t="shared" si="3"/>
        <v>0</v>
      </c>
    </row>
    <row r="200" spans="1:8" x14ac:dyDescent="0.25">
      <c r="A200" s="171" t="s">
        <v>416</v>
      </c>
      <c r="B200" s="169"/>
      <c r="C200" s="170"/>
      <c r="D200" s="2"/>
      <c r="E200" s="64"/>
      <c r="F200" s="64"/>
      <c r="G200" s="64"/>
      <c r="H200" s="57">
        <f t="shared" si="3"/>
        <v>0</v>
      </c>
    </row>
    <row r="201" spans="1:8" x14ac:dyDescent="0.25">
      <c r="A201" s="163" t="s">
        <v>417</v>
      </c>
      <c r="B201" s="164"/>
      <c r="C201" s="165"/>
      <c r="D201" s="64"/>
      <c r="E201" s="2"/>
      <c r="F201" s="64"/>
      <c r="G201" s="64"/>
      <c r="H201" s="57">
        <f t="shared" si="3"/>
        <v>0</v>
      </c>
    </row>
    <row r="202" spans="1:8" x14ac:dyDescent="0.25">
      <c r="A202" s="163" t="s">
        <v>645</v>
      </c>
      <c r="B202" s="164"/>
      <c r="C202" s="165"/>
      <c r="D202" s="64"/>
      <c r="E202" s="64"/>
      <c r="F202" s="2"/>
      <c r="G202" s="64"/>
      <c r="H202" s="57">
        <f t="shared" si="3"/>
        <v>0</v>
      </c>
    </row>
    <row r="203" spans="1:8" x14ac:dyDescent="0.25">
      <c r="A203" s="163" t="s">
        <v>646</v>
      </c>
      <c r="B203" s="164"/>
      <c r="C203" s="165"/>
      <c r="D203" s="64"/>
      <c r="E203" s="2"/>
      <c r="F203" s="2"/>
      <c r="G203" s="64"/>
      <c r="H203" s="57">
        <f t="shared" si="3"/>
        <v>0</v>
      </c>
    </row>
    <row r="204" spans="1:8" x14ac:dyDescent="0.25">
      <c r="A204" s="163" t="s">
        <v>631</v>
      </c>
      <c r="B204" s="164"/>
      <c r="C204" s="165"/>
      <c r="D204" s="64"/>
      <c r="E204" s="2"/>
      <c r="F204" s="2"/>
      <c r="G204" s="64"/>
      <c r="H204" s="57">
        <f t="shared" si="3"/>
        <v>0</v>
      </c>
    </row>
    <row r="205" spans="1:8" x14ac:dyDescent="0.25">
      <c r="A205" s="163" t="s">
        <v>648</v>
      </c>
      <c r="B205" s="164"/>
      <c r="C205" s="165"/>
      <c r="D205" s="64"/>
      <c r="E205" s="2"/>
      <c r="F205" s="64"/>
      <c r="G205" s="64"/>
      <c r="H205" s="57">
        <f t="shared" si="3"/>
        <v>0</v>
      </c>
    </row>
    <row r="206" spans="1:8" x14ac:dyDescent="0.25">
      <c r="A206" s="160" t="s">
        <v>418</v>
      </c>
      <c r="B206" s="161"/>
      <c r="C206" s="162"/>
      <c r="D206" s="64"/>
      <c r="E206" s="64"/>
      <c r="F206" s="64"/>
      <c r="G206" s="2"/>
      <c r="H206" s="57">
        <f t="shared" si="3"/>
        <v>0</v>
      </c>
    </row>
    <row r="207" spans="1:8" x14ac:dyDescent="0.25">
      <c r="A207" s="160" t="s">
        <v>766</v>
      </c>
      <c r="B207" s="161"/>
      <c r="C207" s="162"/>
      <c r="D207" s="64"/>
      <c r="E207" s="2"/>
      <c r="F207" s="64"/>
      <c r="G207" s="64"/>
      <c r="H207" s="57">
        <f t="shared" si="3"/>
        <v>0</v>
      </c>
    </row>
    <row r="208" spans="1:8" x14ac:dyDescent="0.25">
      <c r="A208" s="166" t="s">
        <v>419</v>
      </c>
      <c r="B208" s="167"/>
      <c r="C208" s="168"/>
      <c r="D208" s="64"/>
      <c r="E208" s="2"/>
      <c r="F208" s="64"/>
      <c r="G208" s="64"/>
      <c r="H208" s="57">
        <f t="shared" si="3"/>
        <v>0</v>
      </c>
    </row>
    <row r="209" spans="1:8" x14ac:dyDescent="0.25">
      <c r="A209" s="166" t="s">
        <v>420</v>
      </c>
      <c r="B209" s="167"/>
      <c r="C209" s="168"/>
      <c r="D209" s="2"/>
      <c r="E209" s="64"/>
      <c r="F209" s="64"/>
      <c r="G209" s="64"/>
      <c r="H209" s="57">
        <f t="shared" si="3"/>
        <v>0</v>
      </c>
    </row>
    <row r="210" spans="1:8" x14ac:dyDescent="0.25">
      <c r="A210" s="160" t="s">
        <v>421</v>
      </c>
      <c r="B210" s="161"/>
      <c r="C210" s="162"/>
      <c r="D210" s="2"/>
      <c r="E210" s="64"/>
      <c r="F210" s="64"/>
      <c r="G210" s="64"/>
      <c r="H210" s="57">
        <f t="shared" si="3"/>
        <v>0</v>
      </c>
    </row>
    <row r="211" spans="1:8" x14ac:dyDescent="0.25">
      <c r="A211" s="160" t="s">
        <v>422</v>
      </c>
      <c r="B211" s="161"/>
      <c r="C211" s="162"/>
      <c r="D211" s="64"/>
      <c r="E211" s="2"/>
      <c r="F211" s="64"/>
      <c r="G211" s="64"/>
      <c r="H211" s="57">
        <f t="shared" si="3"/>
        <v>0</v>
      </c>
    </row>
    <row r="212" spans="1:8" x14ac:dyDescent="0.25">
      <c r="A212" s="163" t="s">
        <v>423</v>
      </c>
      <c r="B212" s="164"/>
      <c r="C212" s="165"/>
      <c r="D212" s="2"/>
      <c r="E212" s="64"/>
      <c r="F212" s="64"/>
      <c r="G212" s="64"/>
      <c r="H212" s="57">
        <f t="shared" si="3"/>
        <v>0</v>
      </c>
    </row>
    <row r="213" spans="1:8" x14ac:dyDescent="0.25">
      <c r="A213" s="160" t="s">
        <v>763</v>
      </c>
      <c r="B213" s="161"/>
      <c r="C213" s="162"/>
      <c r="D213" s="2"/>
      <c r="E213" s="64"/>
      <c r="F213" s="64"/>
      <c r="G213" s="64"/>
      <c r="H213" s="57">
        <f t="shared" si="3"/>
        <v>0</v>
      </c>
    </row>
    <row r="214" spans="1:8" x14ac:dyDescent="0.25">
      <c r="A214" s="160" t="s">
        <v>765</v>
      </c>
      <c r="B214" s="161"/>
      <c r="C214" s="162"/>
      <c r="D214" s="2"/>
      <c r="E214" s="64"/>
      <c r="F214" s="64"/>
      <c r="G214" s="64"/>
      <c r="H214" s="57">
        <f t="shared" si="3"/>
        <v>0</v>
      </c>
    </row>
    <row r="215" spans="1:8" x14ac:dyDescent="0.25">
      <c r="A215" s="160" t="s">
        <v>837</v>
      </c>
      <c r="B215" s="161"/>
      <c r="C215" s="162"/>
      <c r="D215" s="64"/>
      <c r="E215" s="2"/>
      <c r="F215" s="64"/>
      <c r="G215" s="64"/>
      <c r="H215" s="57">
        <f t="shared" si="3"/>
        <v>0</v>
      </c>
    </row>
    <row r="216" spans="1:8" x14ac:dyDescent="0.25">
      <c r="A216" s="171" t="s">
        <v>424</v>
      </c>
      <c r="B216" s="169"/>
      <c r="C216" s="170"/>
      <c r="D216" s="64"/>
      <c r="E216" s="2"/>
      <c r="F216" s="64"/>
      <c r="G216" s="64"/>
      <c r="H216" s="57">
        <f t="shared" si="3"/>
        <v>0</v>
      </c>
    </row>
    <row r="217" spans="1:8" x14ac:dyDescent="0.25">
      <c r="A217" s="163" t="s">
        <v>764</v>
      </c>
      <c r="B217" s="169"/>
      <c r="C217" s="170"/>
      <c r="D217" s="64"/>
      <c r="E217" s="2"/>
      <c r="F217" s="64"/>
      <c r="G217" s="64"/>
      <c r="H217" s="57">
        <f t="shared" si="3"/>
        <v>0</v>
      </c>
    </row>
    <row r="218" spans="1:8" x14ac:dyDescent="0.25">
      <c r="A218" s="171" t="s">
        <v>425</v>
      </c>
      <c r="B218" s="169"/>
      <c r="C218" s="170"/>
      <c r="D218" s="2"/>
      <c r="E218" s="64"/>
      <c r="F218" s="64"/>
      <c r="G218" s="64"/>
      <c r="H218" s="57">
        <f t="shared" si="3"/>
        <v>0</v>
      </c>
    </row>
    <row r="219" spans="1:8" x14ac:dyDescent="0.25">
      <c r="A219" s="163" t="s">
        <v>638</v>
      </c>
      <c r="B219" s="164"/>
      <c r="C219" s="165"/>
      <c r="D219" s="64"/>
      <c r="E219" s="64"/>
      <c r="F219" s="2"/>
      <c r="G219" s="2"/>
      <c r="H219" s="57">
        <f t="shared" si="3"/>
        <v>0</v>
      </c>
    </row>
    <row r="220" spans="1:8" x14ac:dyDescent="0.25">
      <c r="A220" s="171" t="s">
        <v>426</v>
      </c>
      <c r="B220" s="169"/>
      <c r="C220" s="170"/>
      <c r="D220" s="2"/>
      <c r="E220" s="64"/>
      <c r="F220" s="64"/>
      <c r="G220" s="64"/>
      <c r="H220" s="57">
        <f t="shared" si="3"/>
        <v>0</v>
      </c>
    </row>
    <row r="221" spans="1:8" x14ac:dyDescent="0.25">
      <c r="A221" s="171" t="s">
        <v>427</v>
      </c>
      <c r="B221" s="169"/>
      <c r="C221" s="170"/>
      <c r="D221" s="64"/>
      <c r="E221" s="2"/>
      <c r="F221" s="64"/>
      <c r="G221" s="64"/>
      <c r="H221" s="57">
        <f t="shared" si="3"/>
        <v>0</v>
      </c>
    </row>
    <row r="222" spans="1:8" x14ac:dyDescent="0.25">
      <c r="A222" s="160" t="s">
        <v>428</v>
      </c>
      <c r="B222" s="161"/>
      <c r="C222" s="162"/>
      <c r="D222" s="2"/>
      <c r="E222" s="64"/>
      <c r="F222" s="64"/>
      <c r="G222" s="64"/>
      <c r="H222" s="57">
        <f t="shared" si="3"/>
        <v>0</v>
      </c>
    </row>
    <row r="223" spans="1:8" x14ac:dyDescent="0.25">
      <c r="A223" s="171" t="s">
        <v>429</v>
      </c>
      <c r="B223" s="169"/>
      <c r="C223" s="170"/>
      <c r="D223" s="2"/>
      <c r="E223" s="64"/>
      <c r="F223" s="64"/>
      <c r="G223" s="64"/>
      <c r="H223" s="57">
        <f t="shared" si="3"/>
        <v>0</v>
      </c>
    </row>
    <row r="224" spans="1:8" x14ac:dyDescent="0.25">
      <c r="A224" s="163" t="s">
        <v>430</v>
      </c>
      <c r="B224" s="164"/>
      <c r="C224" s="165"/>
      <c r="D224" s="2"/>
      <c r="E224" s="64"/>
      <c r="F224" s="64"/>
      <c r="G224" s="64"/>
      <c r="H224" s="57">
        <f t="shared" si="3"/>
        <v>0</v>
      </c>
    </row>
    <row r="225" spans="1:8" x14ac:dyDescent="0.25">
      <c r="A225" s="163" t="s">
        <v>838</v>
      </c>
      <c r="B225" s="164"/>
      <c r="C225" s="165"/>
      <c r="D225" s="64"/>
      <c r="E225" s="2"/>
      <c r="F225" s="64"/>
      <c r="G225" s="64"/>
      <c r="H225" s="57">
        <f t="shared" si="3"/>
        <v>0</v>
      </c>
    </row>
    <row r="226" spans="1:8" x14ac:dyDescent="0.25">
      <c r="A226" s="171" t="s">
        <v>431</v>
      </c>
      <c r="B226" s="169"/>
      <c r="C226" s="170"/>
      <c r="D226" s="2"/>
      <c r="E226" s="64"/>
      <c r="F226" s="64"/>
      <c r="G226" s="64"/>
      <c r="H226" s="57">
        <f t="shared" si="3"/>
        <v>0</v>
      </c>
    </row>
    <row r="227" spans="1:8" x14ac:dyDescent="0.25">
      <c r="A227" s="163" t="s">
        <v>767</v>
      </c>
      <c r="B227" s="169"/>
      <c r="C227" s="170"/>
      <c r="D227" s="64"/>
      <c r="E227" s="2"/>
      <c r="F227" s="64"/>
      <c r="G227" s="64"/>
      <c r="H227" s="57">
        <f t="shared" si="3"/>
        <v>0</v>
      </c>
    </row>
    <row r="228" spans="1:8" x14ac:dyDescent="0.25">
      <c r="A228" s="166" t="s">
        <v>432</v>
      </c>
      <c r="B228" s="167"/>
      <c r="C228" s="168"/>
      <c r="D228" s="64"/>
      <c r="E228" s="2"/>
      <c r="F228" s="64"/>
      <c r="G228" s="64"/>
      <c r="H228" s="57">
        <f t="shared" si="3"/>
        <v>0</v>
      </c>
    </row>
    <row r="229" spans="1:8" x14ac:dyDescent="0.25">
      <c r="A229" s="166" t="s">
        <v>433</v>
      </c>
      <c r="B229" s="167"/>
      <c r="C229" s="168"/>
      <c r="D229" s="64"/>
      <c r="E229" s="2"/>
      <c r="F229" s="64"/>
      <c r="G229" s="64"/>
      <c r="H229" s="57">
        <f t="shared" si="3"/>
        <v>0</v>
      </c>
    </row>
    <row r="230" spans="1:8" x14ac:dyDescent="0.25">
      <c r="A230" s="160" t="s">
        <v>434</v>
      </c>
      <c r="B230" s="161"/>
      <c r="C230" s="162"/>
      <c r="D230" s="2"/>
      <c r="E230" s="64"/>
      <c r="F230" s="64"/>
      <c r="G230" s="64"/>
      <c r="H230" s="57">
        <f t="shared" si="3"/>
        <v>0</v>
      </c>
    </row>
    <row r="231" spans="1:8" x14ac:dyDescent="0.25">
      <c r="A231" s="163" t="s">
        <v>768</v>
      </c>
      <c r="B231" s="169"/>
      <c r="C231" s="170"/>
      <c r="D231" s="2"/>
      <c r="E231" s="64"/>
      <c r="F231" s="64"/>
      <c r="G231" s="64"/>
      <c r="H231" s="57">
        <f t="shared" si="3"/>
        <v>0</v>
      </c>
    </row>
    <row r="232" spans="1:8" x14ac:dyDescent="0.25">
      <c r="A232" s="163" t="s">
        <v>435</v>
      </c>
      <c r="B232" s="164"/>
      <c r="C232" s="165"/>
      <c r="D232" s="2"/>
      <c r="E232" s="64"/>
      <c r="F232" s="64"/>
      <c r="G232" s="64"/>
      <c r="H232" s="57">
        <f t="shared" si="3"/>
        <v>0</v>
      </c>
    </row>
    <row r="233" spans="1:8" x14ac:dyDescent="0.25">
      <c r="A233" s="160" t="s">
        <v>436</v>
      </c>
      <c r="B233" s="161"/>
      <c r="C233" s="162"/>
      <c r="D233" s="2"/>
      <c r="E233" s="64"/>
      <c r="F233" s="64"/>
      <c r="G233" s="64"/>
      <c r="H233" s="57">
        <f t="shared" si="3"/>
        <v>0</v>
      </c>
    </row>
    <row r="234" spans="1:8" x14ac:dyDescent="0.25">
      <c r="A234" s="160" t="s">
        <v>769</v>
      </c>
      <c r="B234" s="161"/>
      <c r="C234" s="162"/>
      <c r="D234" s="2"/>
      <c r="E234" s="64"/>
      <c r="F234" s="64"/>
      <c r="G234" s="64"/>
      <c r="H234" s="57">
        <f t="shared" si="3"/>
        <v>0</v>
      </c>
    </row>
    <row r="235" spans="1:8" x14ac:dyDescent="0.25">
      <c r="A235" s="160" t="s">
        <v>770</v>
      </c>
      <c r="B235" s="161"/>
      <c r="C235" s="162"/>
      <c r="D235" s="2"/>
      <c r="E235" s="64"/>
      <c r="F235" s="64"/>
      <c r="G235" s="64"/>
      <c r="H235" s="57">
        <f t="shared" si="3"/>
        <v>0</v>
      </c>
    </row>
    <row r="236" spans="1:8" x14ac:dyDescent="0.25">
      <c r="A236" s="75" t="s">
        <v>635</v>
      </c>
      <c r="B236" s="76"/>
      <c r="C236" s="77"/>
      <c r="D236" s="2"/>
      <c r="E236" s="64"/>
      <c r="F236" s="64"/>
      <c r="G236" s="64"/>
      <c r="H236" s="57">
        <f t="shared" si="3"/>
        <v>0</v>
      </c>
    </row>
    <row r="237" spans="1:8" x14ac:dyDescent="0.25">
      <c r="A237" s="160" t="s">
        <v>636</v>
      </c>
      <c r="B237" s="161"/>
      <c r="C237" s="162"/>
      <c r="D237" s="2"/>
      <c r="E237" s="64"/>
      <c r="F237" s="64"/>
      <c r="G237" s="64"/>
      <c r="H237" s="57">
        <f t="shared" si="3"/>
        <v>0</v>
      </c>
    </row>
    <row r="238" spans="1:8" x14ac:dyDescent="0.25">
      <c r="A238" s="160" t="s">
        <v>437</v>
      </c>
      <c r="B238" s="161"/>
      <c r="C238" s="162"/>
      <c r="D238" s="64"/>
      <c r="E238" s="2"/>
      <c r="F238" s="64"/>
      <c r="G238" s="64"/>
      <c r="H238" s="57">
        <f t="shared" si="3"/>
        <v>0</v>
      </c>
    </row>
    <row r="239" spans="1:8" x14ac:dyDescent="0.25">
      <c r="A239" s="160" t="s">
        <v>438</v>
      </c>
      <c r="B239" s="161"/>
      <c r="C239" s="162"/>
      <c r="D239" s="2"/>
      <c r="E239" s="64"/>
      <c r="F239" s="64"/>
      <c r="G239" s="64"/>
      <c r="H239" s="57">
        <f t="shared" si="3"/>
        <v>0</v>
      </c>
    </row>
    <row r="240" spans="1:8" x14ac:dyDescent="0.25">
      <c r="A240" s="160" t="s">
        <v>564</v>
      </c>
      <c r="B240" s="161"/>
      <c r="C240" s="162"/>
      <c r="D240" s="2"/>
      <c r="E240" s="64"/>
      <c r="F240" s="64"/>
      <c r="G240" s="64"/>
      <c r="H240" s="57">
        <f t="shared" si="3"/>
        <v>0</v>
      </c>
    </row>
    <row r="241" spans="1:8" x14ac:dyDescent="0.25">
      <c r="A241" s="160" t="s">
        <v>439</v>
      </c>
      <c r="B241" s="161"/>
      <c r="C241" s="162"/>
      <c r="D241" s="2"/>
      <c r="E241" s="64"/>
      <c r="F241" s="64"/>
      <c r="G241" s="64"/>
      <c r="H241" s="57">
        <f t="shared" si="3"/>
        <v>0</v>
      </c>
    </row>
    <row r="242" spans="1:8" x14ac:dyDescent="0.25">
      <c r="A242" s="160" t="s">
        <v>566</v>
      </c>
      <c r="B242" s="161"/>
      <c r="C242" s="162"/>
      <c r="D242" s="2"/>
      <c r="E242" s="64"/>
      <c r="F242" s="64"/>
      <c r="G242" s="64"/>
      <c r="H242" s="57">
        <f t="shared" si="3"/>
        <v>0</v>
      </c>
    </row>
    <row r="243" spans="1:8" x14ac:dyDescent="0.25">
      <c r="A243" s="160" t="s">
        <v>440</v>
      </c>
      <c r="B243" s="161"/>
      <c r="C243" s="162"/>
      <c r="D243" s="2"/>
      <c r="E243" s="64"/>
      <c r="F243" s="64"/>
      <c r="G243" s="64"/>
      <c r="H243" s="57">
        <f t="shared" si="3"/>
        <v>0</v>
      </c>
    </row>
    <row r="244" spans="1:8" x14ac:dyDescent="0.25">
      <c r="A244" s="163" t="s">
        <v>771</v>
      </c>
      <c r="B244" s="169"/>
      <c r="C244" s="170"/>
      <c r="D244" s="2"/>
      <c r="E244" s="2"/>
      <c r="F244" s="64"/>
      <c r="G244" s="64"/>
      <c r="H244" s="57">
        <f t="shared" si="3"/>
        <v>0</v>
      </c>
    </row>
    <row r="245" spans="1:8" x14ac:dyDescent="0.25">
      <c r="A245" s="163" t="s">
        <v>441</v>
      </c>
      <c r="B245" s="164"/>
      <c r="C245" s="165"/>
      <c r="D245" s="2"/>
      <c r="E245" s="64"/>
      <c r="F245" s="64"/>
      <c r="G245" s="64"/>
      <c r="H245" s="57">
        <f t="shared" si="3"/>
        <v>0</v>
      </c>
    </row>
    <row r="246" spans="1:8" x14ac:dyDescent="0.25">
      <c r="A246" s="160" t="s">
        <v>442</v>
      </c>
      <c r="B246" s="161"/>
      <c r="C246" s="162"/>
      <c r="D246" s="2"/>
      <c r="E246" s="2"/>
      <c r="F246" s="64"/>
      <c r="G246" s="64"/>
      <c r="H246" s="57">
        <f t="shared" si="3"/>
        <v>0</v>
      </c>
    </row>
    <row r="247" spans="1:8" x14ac:dyDescent="0.25">
      <c r="A247" s="160" t="s">
        <v>443</v>
      </c>
      <c r="B247" s="161"/>
      <c r="C247" s="162"/>
      <c r="D247" s="64"/>
      <c r="E247" s="2"/>
      <c r="F247" s="64"/>
      <c r="G247" s="64"/>
      <c r="H247" s="57">
        <f t="shared" si="3"/>
        <v>0</v>
      </c>
    </row>
    <row r="248" spans="1:8" x14ac:dyDescent="0.25">
      <c r="A248" s="171" t="s">
        <v>444</v>
      </c>
      <c r="B248" s="169"/>
      <c r="C248" s="170"/>
      <c r="D248" s="2"/>
      <c r="E248" s="64"/>
      <c r="F248" s="64"/>
      <c r="G248" s="64"/>
      <c r="H248" s="57">
        <f t="shared" si="3"/>
        <v>0</v>
      </c>
    </row>
    <row r="249" spans="1:8" x14ac:dyDescent="0.25">
      <c r="A249" s="163" t="s">
        <v>445</v>
      </c>
      <c r="B249" s="164"/>
      <c r="C249" s="165"/>
      <c r="D249" s="2"/>
      <c r="E249" s="64"/>
      <c r="F249" s="64"/>
      <c r="G249" s="64"/>
      <c r="H249" s="57">
        <f t="shared" si="3"/>
        <v>0</v>
      </c>
    </row>
    <row r="250" spans="1:8" x14ac:dyDescent="0.25">
      <c r="A250" s="163" t="s">
        <v>772</v>
      </c>
      <c r="B250" s="164"/>
      <c r="C250" s="165"/>
      <c r="D250" s="2"/>
      <c r="E250" s="64"/>
      <c r="F250" s="64"/>
      <c r="G250" s="64"/>
      <c r="H250" s="57">
        <f t="shared" si="3"/>
        <v>0</v>
      </c>
    </row>
    <row r="251" spans="1:8" x14ac:dyDescent="0.25">
      <c r="A251" s="163" t="s">
        <v>637</v>
      </c>
      <c r="B251" s="164"/>
      <c r="C251" s="165"/>
      <c r="D251" s="2"/>
      <c r="E251" s="64"/>
      <c r="F251" s="64"/>
      <c r="G251" s="64"/>
      <c r="H251" s="57">
        <f t="shared" si="3"/>
        <v>0</v>
      </c>
    </row>
    <row r="252" spans="1:8" x14ac:dyDescent="0.25">
      <c r="A252" s="171" t="s">
        <v>446</v>
      </c>
      <c r="B252" s="169"/>
      <c r="C252" s="170"/>
      <c r="D252" s="2"/>
      <c r="E252" s="64"/>
      <c r="F252" s="64"/>
      <c r="G252" s="64"/>
      <c r="H252" s="57">
        <f t="shared" si="3"/>
        <v>0</v>
      </c>
    </row>
    <row r="253" spans="1:8" x14ac:dyDescent="0.25">
      <c r="A253" s="166" t="s">
        <v>632</v>
      </c>
      <c r="B253" s="167"/>
      <c r="C253" s="168"/>
      <c r="D253" s="2"/>
      <c r="E253" s="2"/>
      <c r="F253" s="64"/>
      <c r="G253" s="64"/>
      <c r="H253" s="57">
        <f t="shared" si="3"/>
        <v>0</v>
      </c>
    </row>
    <row r="254" spans="1:8" x14ac:dyDescent="0.25">
      <c r="A254" s="166" t="s">
        <v>447</v>
      </c>
      <c r="B254" s="167"/>
      <c r="C254" s="168"/>
      <c r="D254" s="2"/>
      <c r="E254" s="64"/>
      <c r="F254" s="64"/>
      <c r="G254" s="64"/>
      <c r="H254" s="57">
        <f t="shared" ref="H254:H285" si="4">D254*60+E254*100+F254*150+G254*300</f>
        <v>0</v>
      </c>
    </row>
    <row r="255" spans="1:8" x14ac:dyDescent="0.25">
      <c r="A255" s="166" t="s">
        <v>448</v>
      </c>
      <c r="B255" s="167"/>
      <c r="C255" s="168"/>
      <c r="D255" s="64"/>
      <c r="E255" s="2"/>
      <c r="F255" s="64"/>
      <c r="G255" s="64"/>
      <c r="H255" s="57">
        <f t="shared" si="4"/>
        <v>0</v>
      </c>
    </row>
    <row r="256" spans="1:8" x14ac:dyDescent="0.25">
      <c r="A256" s="160" t="s">
        <v>449</v>
      </c>
      <c r="B256" s="161"/>
      <c r="C256" s="162"/>
      <c r="D256" s="2"/>
      <c r="E256" s="64"/>
      <c r="F256" s="64"/>
      <c r="G256" s="64"/>
      <c r="H256" s="57">
        <f t="shared" si="4"/>
        <v>0</v>
      </c>
    </row>
    <row r="257" spans="1:8" x14ac:dyDescent="0.25">
      <c r="A257" s="163" t="s">
        <v>633</v>
      </c>
      <c r="B257" s="164"/>
      <c r="C257" s="165"/>
      <c r="D257" s="2"/>
      <c r="E257" s="64"/>
      <c r="F257" s="64"/>
      <c r="G257" s="64"/>
      <c r="H257" s="57">
        <f t="shared" si="4"/>
        <v>0</v>
      </c>
    </row>
    <row r="258" spans="1:8" x14ac:dyDescent="0.25">
      <c r="A258" s="166" t="s">
        <v>450</v>
      </c>
      <c r="B258" s="167"/>
      <c r="C258" s="168"/>
      <c r="D258" s="2"/>
      <c r="E258" s="64"/>
      <c r="F258" s="64"/>
      <c r="G258" s="64"/>
      <c r="H258" s="57">
        <f t="shared" si="4"/>
        <v>0</v>
      </c>
    </row>
    <row r="259" spans="1:8" x14ac:dyDescent="0.25">
      <c r="A259" s="160" t="s">
        <v>773</v>
      </c>
      <c r="B259" s="161"/>
      <c r="C259" s="162"/>
      <c r="D259" s="2"/>
      <c r="E259" s="64"/>
      <c r="F259" s="64"/>
      <c r="G259" s="64"/>
      <c r="H259" s="57">
        <f t="shared" si="4"/>
        <v>0</v>
      </c>
    </row>
    <row r="260" spans="1:8" x14ac:dyDescent="0.25">
      <c r="A260" s="160" t="s">
        <v>774</v>
      </c>
      <c r="B260" s="161"/>
      <c r="C260" s="162"/>
      <c r="D260" s="2"/>
      <c r="E260" s="64"/>
      <c r="F260" s="64"/>
      <c r="G260" s="64"/>
      <c r="H260" s="57">
        <f t="shared" si="4"/>
        <v>0</v>
      </c>
    </row>
    <row r="261" spans="1:8" x14ac:dyDescent="0.25">
      <c r="A261" s="163" t="s">
        <v>451</v>
      </c>
      <c r="B261" s="164"/>
      <c r="C261" s="165"/>
      <c r="D261" s="64"/>
      <c r="E261" s="2"/>
      <c r="F261" s="64"/>
      <c r="G261" s="64"/>
      <c r="H261" s="57">
        <f t="shared" si="4"/>
        <v>0</v>
      </c>
    </row>
    <row r="262" spans="1:8" x14ac:dyDescent="0.25">
      <c r="A262" s="161" t="s">
        <v>775</v>
      </c>
      <c r="B262" s="167"/>
      <c r="C262" s="168"/>
      <c r="D262" s="11"/>
      <c r="E262" s="172"/>
      <c r="F262" s="173"/>
      <c r="G262" s="173"/>
      <c r="H262" s="57">
        <f t="shared" si="4"/>
        <v>0</v>
      </c>
    </row>
    <row r="263" spans="1:8" x14ac:dyDescent="0.25">
      <c r="A263" s="160" t="s">
        <v>452</v>
      </c>
      <c r="B263" s="161"/>
      <c r="C263" s="162"/>
      <c r="D263" s="2"/>
      <c r="E263" s="64"/>
      <c r="F263" s="64"/>
      <c r="G263" s="64"/>
      <c r="H263" s="57">
        <f t="shared" si="4"/>
        <v>0</v>
      </c>
    </row>
    <row r="264" spans="1:8" x14ac:dyDescent="0.25">
      <c r="A264" s="160" t="s">
        <v>453</v>
      </c>
      <c r="B264" s="161"/>
      <c r="C264" s="162"/>
      <c r="D264" s="2"/>
      <c r="E264" s="64"/>
      <c r="F264" s="64"/>
      <c r="G264" s="64"/>
      <c r="H264" s="57">
        <f t="shared" si="4"/>
        <v>0</v>
      </c>
    </row>
    <row r="265" spans="1:8" x14ac:dyDescent="0.25">
      <c r="A265" s="160" t="s">
        <v>454</v>
      </c>
      <c r="B265" s="161"/>
      <c r="C265" s="162"/>
      <c r="D265" s="2"/>
      <c r="E265" s="64"/>
      <c r="F265" s="64"/>
      <c r="G265" s="64"/>
      <c r="H265" s="57">
        <f t="shared" si="4"/>
        <v>0</v>
      </c>
    </row>
    <row r="266" spans="1:8" x14ac:dyDescent="0.25">
      <c r="A266" s="160" t="s">
        <v>776</v>
      </c>
      <c r="B266" s="161"/>
      <c r="C266" s="162"/>
      <c r="D266" s="2"/>
      <c r="E266" s="64"/>
      <c r="F266" s="64"/>
      <c r="G266" s="64"/>
      <c r="H266" s="57">
        <f t="shared" si="4"/>
        <v>0</v>
      </c>
    </row>
    <row r="267" spans="1:8" x14ac:dyDescent="0.25">
      <c r="A267" s="160" t="s">
        <v>777</v>
      </c>
      <c r="B267" s="161"/>
      <c r="C267" s="162"/>
      <c r="D267" s="2"/>
      <c r="E267" s="64"/>
      <c r="F267" s="64"/>
      <c r="G267" s="64"/>
      <c r="H267" s="57">
        <f t="shared" si="4"/>
        <v>0</v>
      </c>
    </row>
    <row r="268" spans="1:8" x14ac:dyDescent="0.25">
      <c r="A268" s="163" t="s">
        <v>778</v>
      </c>
      <c r="B268" s="169"/>
      <c r="C268" s="170"/>
      <c r="D268" s="2"/>
      <c r="E268" s="64"/>
      <c r="F268" s="64"/>
      <c r="G268" s="64"/>
      <c r="H268" s="57">
        <f t="shared" si="4"/>
        <v>0</v>
      </c>
    </row>
    <row r="269" spans="1:8" x14ac:dyDescent="0.25">
      <c r="A269" s="163" t="s">
        <v>779</v>
      </c>
      <c r="B269" s="169"/>
      <c r="C269" s="170"/>
      <c r="D269" s="64"/>
      <c r="E269" s="2"/>
      <c r="F269" s="64"/>
      <c r="G269" s="64"/>
      <c r="H269" s="57">
        <f t="shared" si="4"/>
        <v>0</v>
      </c>
    </row>
    <row r="270" spans="1:8" x14ac:dyDescent="0.25">
      <c r="A270" s="163" t="s">
        <v>455</v>
      </c>
      <c r="B270" s="164"/>
      <c r="C270" s="165"/>
      <c r="D270" s="2"/>
      <c r="E270" s="64"/>
      <c r="F270" s="64"/>
      <c r="G270" s="64"/>
      <c r="H270" s="57">
        <f t="shared" si="4"/>
        <v>0</v>
      </c>
    </row>
    <row r="271" spans="1:8" x14ac:dyDescent="0.25">
      <c r="A271" s="166" t="s">
        <v>456</v>
      </c>
      <c r="B271" s="167"/>
      <c r="C271" s="168"/>
      <c r="D271" s="2"/>
      <c r="E271" s="64"/>
      <c r="F271" s="64"/>
      <c r="G271" s="64"/>
      <c r="H271" s="57">
        <f t="shared" si="4"/>
        <v>0</v>
      </c>
    </row>
    <row r="272" spans="1:8" x14ac:dyDescent="0.25">
      <c r="A272" s="163" t="s">
        <v>457</v>
      </c>
      <c r="B272" s="164"/>
      <c r="C272" s="165"/>
      <c r="D272" s="2"/>
      <c r="E272" s="64"/>
      <c r="F272" s="64"/>
      <c r="G272" s="64"/>
      <c r="H272" s="57">
        <f t="shared" si="4"/>
        <v>0</v>
      </c>
    </row>
    <row r="273" spans="1:8" x14ac:dyDescent="0.25">
      <c r="A273" s="160" t="s">
        <v>458</v>
      </c>
      <c r="B273" s="161"/>
      <c r="C273" s="162"/>
      <c r="D273" s="2"/>
      <c r="E273" s="64"/>
      <c r="F273" s="64"/>
      <c r="G273" s="64"/>
      <c r="H273" s="57">
        <f t="shared" si="4"/>
        <v>0</v>
      </c>
    </row>
    <row r="274" spans="1:8" x14ac:dyDescent="0.25">
      <c r="A274" s="160" t="s">
        <v>780</v>
      </c>
      <c r="B274" s="161"/>
      <c r="C274" s="162"/>
      <c r="D274" s="64"/>
      <c r="E274" s="2"/>
      <c r="F274" s="64"/>
      <c r="G274" s="64"/>
      <c r="H274" s="57">
        <f t="shared" si="4"/>
        <v>0</v>
      </c>
    </row>
    <row r="275" spans="1:8" x14ac:dyDescent="0.25">
      <c r="A275" s="163" t="s">
        <v>781</v>
      </c>
      <c r="B275" s="169"/>
      <c r="C275" s="170"/>
      <c r="D275" s="2"/>
      <c r="E275" s="64"/>
      <c r="F275" s="64"/>
      <c r="G275" s="64"/>
      <c r="H275" s="57">
        <f t="shared" si="4"/>
        <v>0</v>
      </c>
    </row>
    <row r="276" spans="1:8" x14ac:dyDescent="0.25">
      <c r="A276" s="163" t="s">
        <v>782</v>
      </c>
      <c r="B276" s="169"/>
      <c r="C276" s="170"/>
      <c r="D276" s="2"/>
      <c r="E276" s="64"/>
      <c r="F276" s="64"/>
      <c r="G276" s="64"/>
      <c r="H276" s="57">
        <f t="shared" si="4"/>
        <v>0</v>
      </c>
    </row>
    <row r="277" spans="1:8" x14ac:dyDescent="0.25">
      <c r="A277" s="163" t="s">
        <v>459</v>
      </c>
      <c r="B277" s="164"/>
      <c r="C277" s="165"/>
      <c r="D277" s="2"/>
      <c r="E277" s="64"/>
      <c r="F277" s="64"/>
      <c r="G277" s="64"/>
      <c r="H277" s="57">
        <f t="shared" si="4"/>
        <v>0</v>
      </c>
    </row>
    <row r="278" spans="1:8" x14ac:dyDescent="0.25">
      <c r="A278" s="163" t="s">
        <v>783</v>
      </c>
      <c r="B278" s="169"/>
      <c r="C278" s="170"/>
      <c r="D278" s="2"/>
      <c r="E278" s="64"/>
      <c r="F278" s="64"/>
      <c r="G278" s="64"/>
      <c r="H278" s="57">
        <f t="shared" si="4"/>
        <v>0</v>
      </c>
    </row>
    <row r="279" spans="1:8" x14ac:dyDescent="0.25">
      <c r="A279" s="160" t="s">
        <v>839</v>
      </c>
      <c r="B279" s="161"/>
      <c r="C279" s="162"/>
      <c r="D279" s="2"/>
      <c r="E279" s="64"/>
      <c r="F279" s="64"/>
      <c r="G279" s="64"/>
      <c r="H279" s="57">
        <f t="shared" si="4"/>
        <v>0</v>
      </c>
    </row>
    <row r="280" spans="1:8" x14ac:dyDescent="0.25">
      <c r="A280" s="160" t="s">
        <v>784</v>
      </c>
      <c r="B280" s="167"/>
      <c r="C280" s="168"/>
      <c r="D280" s="2"/>
      <c r="E280" s="2"/>
      <c r="F280" s="64"/>
      <c r="G280" s="64"/>
      <c r="H280" s="57">
        <f t="shared" si="4"/>
        <v>0</v>
      </c>
    </row>
    <row r="281" spans="1:8" x14ac:dyDescent="0.25">
      <c r="A281" s="160" t="s">
        <v>785</v>
      </c>
      <c r="B281" s="167"/>
      <c r="C281" s="168"/>
      <c r="D281" s="64"/>
      <c r="E281" s="2"/>
      <c r="F281" s="64"/>
      <c r="G281" s="64"/>
      <c r="H281" s="57">
        <f t="shared" si="4"/>
        <v>0</v>
      </c>
    </row>
    <row r="282" spans="1:8" x14ac:dyDescent="0.25">
      <c r="A282" s="166" t="s">
        <v>460</v>
      </c>
      <c r="B282" s="167"/>
      <c r="C282" s="168"/>
      <c r="D282" s="2"/>
      <c r="E282" s="64"/>
      <c r="F282" s="64"/>
      <c r="G282" s="64"/>
      <c r="H282" s="57">
        <f t="shared" si="4"/>
        <v>0</v>
      </c>
    </row>
    <row r="283" spans="1:8" x14ac:dyDescent="0.25">
      <c r="A283" s="160" t="s">
        <v>461</v>
      </c>
      <c r="B283" s="161"/>
      <c r="C283" s="162"/>
      <c r="D283" s="2"/>
      <c r="E283" s="64"/>
      <c r="F283" s="64"/>
      <c r="G283" s="64"/>
      <c r="H283" s="57">
        <f t="shared" si="4"/>
        <v>0</v>
      </c>
    </row>
    <row r="284" spans="1:8" x14ac:dyDescent="0.25">
      <c r="A284" s="163" t="s">
        <v>462</v>
      </c>
      <c r="B284" s="164"/>
      <c r="C284" s="165"/>
      <c r="D284" s="2"/>
      <c r="E284" s="64"/>
      <c r="F284" s="64"/>
      <c r="G284" s="64"/>
      <c r="H284" s="57">
        <f t="shared" si="4"/>
        <v>0</v>
      </c>
    </row>
    <row r="285" spans="1:8" x14ac:dyDescent="0.25">
      <c r="A285" s="100" t="s">
        <v>786</v>
      </c>
      <c r="D285" s="4"/>
      <c r="E285" s="4"/>
      <c r="F285" s="4"/>
      <c r="G285" s="4"/>
      <c r="H285" s="57">
        <f t="shared" si="4"/>
        <v>0</v>
      </c>
    </row>
    <row r="286" spans="1:8" x14ac:dyDescent="0.25">
      <c r="D286" s="4"/>
      <c r="E286" s="4"/>
      <c r="F286" s="4"/>
      <c r="G286" s="4"/>
    </row>
    <row r="287" spans="1:8" ht="17.399999999999999" x14ac:dyDescent="0.3">
      <c r="A287" s="60"/>
      <c r="B287" s="61"/>
      <c r="C287" s="61"/>
      <c r="D287" s="62"/>
      <c r="E287" s="62"/>
      <c r="F287" s="62"/>
      <c r="G287" s="62"/>
      <c r="H287" s="61"/>
    </row>
    <row r="288" spans="1:8" x14ac:dyDescent="0.25">
      <c r="D288" s="4"/>
      <c r="E288" s="4"/>
      <c r="F288" s="4"/>
      <c r="G288" s="4"/>
    </row>
    <row r="289" spans="4:7" x14ac:dyDescent="0.25">
      <c r="D289" s="4"/>
      <c r="E289" s="4"/>
      <c r="F289" s="4"/>
      <c r="G289" s="4"/>
    </row>
    <row r="290" spans="4:7" x14ac:dyDescent="0.25">
      <c r="D290" s="4"/>
      <c r="E290" s="4"/>
      <c r="F290" s="4"/>
      <c r="G290" s="4"/>
    </row>
    <row r="291" spans="4:7" x14ac:dyDescent="0.25">
      <c r="D291" s="4"/>
      <c r="E291" s="4"/>
      <c r="F291" s="4"/>
      <c r="G291" s="4"/>
    </row>
    <row r="292" spans="4:7" x14ac:dyDescent="0.25">
      <c r="D292" s="4"/>
      <c r="E292" s="4"/>
      <c r="F292" s="4"/>
      <c r="G292" s="4"/>
    </row>
    <row r="293" spans="4:7" x14ac:dyDescent="0.25">
      <c r="D293" s="4"/>
      <c r="E293" s="4"/>
      <c r="F293" s="4"/>
      <c r="G293" s="4"/>
    </row>
    <row r="294" spans="4:7" x14ac:dyDescent="0.25">
      <c r="D294" s="4"/>
      <c r="E294" s="4"/>
      <c r="F294" s="4"/>
      <c r="G294" s="4"/>
    </row>
    <row r="295" spans="4:7" x14ac:dyDescent="0.25">
      <c r="D295" s="4"/>
      <c r="E295" s="4"/>
      <c r="F295" s="4"/>
      <c r="G295" s="4"/>
    </row>
    <row r="296" spans="4:7" x14ac:dyDescent="0.25">
      <c r="D296" s="4"/>
      <c r="E296" s="4"/>
      <c r="F296" s="4"/>
      <c r="G296" s="4"/>
    </row>
    <row r="297" spans="4:7" x14ac:dyDescent="0.25">
      <c r="D297" s="4"/>
      <c r="E297" s="4"/>
      <c r="F297" s="4"/>
      <c r="G297" s="4"/>
    </row>
    <row r="298" spans="4:7" x14ac:dyDescent="0.25">
      <c r="D298" s="4"/>
      <c r="E298" s="4"/>
      <c r="F298" s="4"/>
      <c r="G298" s="4"/>
    </row>
    <row r="299" spans="4:7" x14ac:dyDescent="0.25">
      <c r="D299" s="4"/>
      <c r="E299" s="4"/>
      <c r="F299" s="4"/>
      <c r="G299" s="4"/>
    </row>
    <row r="300" spans="4:7" x14ac:dyDescent="0.25">
      <c r="D300" s="4"/>
      <c r="E300" s="4"/>
      <c r="F300" s="4"/>
      <c r="G300" s="4"/>
    </row>
    <row r="301" spans="4:7" x14ac:dyDescent="0.25">
      <c r="D301" s="4"/>
      <c r="E301" s="4"/>
      <c r="F301" s="4"/>
      <c r="G301" s="4"/>
    </row>
  </sheetData>
  <mergeCells count="284">
    <mergeCell ref="A199:C199"/>
    <mergeCell ref="A197:C197"/>
    <mergeCell ref="A87:C87"/>
    <mergeCell ref="A123:C123"/>
    <mergeCell ref="A116:C116"/>
    <mergeCell ref="A104:C104"/>
    <mergeCell ref="A117:C117"/>
    <mergeCell ref="A118:C118"/>
    <mergeCell ref="A119:C119"/>
    <mergeCell ref="A112:C112"/>
    <mergeCell ref="A113:C113"/>
    <mergeCell ref="A114:C114"/>
    <mergeCell ref="A115:C115"/>
    <mergeCell ref="A109:C109"/>
    <mergeCell ref="A96:C96"/>
    <mergeCell ref="A135:C135"/>
    <mergeCell ref="A108:C108"/>
    <mergeCell ref="A101:C101"/>
    <mergeCell ref="A136:C136"/>
    <mergeCell ref="A137:C137"/>
    <mergeCell ref="A138:C138"/>
    <mergeCell ref="A130:C130"/>
    <mergeCell ref="A124:C124"/>
    <mergeCell ref="A134:C134"/>
    <mergeCell ref="A72:C72"/>
    <mergeCell ref="A73:C73"/>
    <mergeCell ref="A75:C75"/>
    <mergeCell ref="A76:C76"/>
    <mergeCell ref="A85:C85"/>
    <mergeCell ref="A88:C88"/>
    <mergeCell ref="A89:C89"/>
    <mergeCell ref="A91:C91"/>
    <mergeCell ref="A92:C92"/>
    <mergeCell ref="A131:C131"/>
    <mergeCell ref="A132:C132"/>
    <mergeCell ref="A133:C133"/>
    <mergeCell ref="A127:C127"/>
    <mergeCell ref="A102:C102"/>
    <mergeCell ref="A93:C93"/>
    <mergeCell ref="A120:C120"/>
    <mergeCell ref="A95:C95"/>
    <mergeCell ref="A98:C98"/>
    <mergeCell ref="A99:C99"/>
    <mergeCell ref="A100:C100"/>
    <mergeCell ref="A128:C128"/>
    <mergeCell ref="A129:C129"/>
    <mergeCell ref="A97:C97"/>
    <mergeCell ref="A39:C39"/>
    <mergeCell ref="A40:C40"/>
    <mergeCell ref="A25:C25"/>
    <mergeCell ref="A28:C28"/>
    <mergeCell ref="A29:C29"/>
    <mergeCell ref="A30:C30"/>
    <mergeCell ref="A27:C27"/>
    <mergeCell ref="A57:C57"/>
    <mergeCell ref="A58:C58"/>
    <mergeCell ref="A55:C55"/>
    <mergeCell ref="A36:C36"/>
    <mergeCell ref="A37:C37"/>
    <mergeCell ref="A38:C38"/>
    <mergeCell ref="A42:C42"/>
    <mergeCell ref="A49:C49"/>
    <mergeCell ref="A52:C52"/>
    <mergeCell ref="A53:C53"/>
    <mergeCell ref="A46:C46"/>
    <mergeCell ref="A3:C3"/>
    <mergeCell ref="D3:H3"/>
    <mergeCell ref="A79:C79"/>
    <mergeCell ref="A80:C80"/>
    <mergeCell ref="A20:C20"/>
    <mergeCell ref="A21:C21"/>
    <mergeCell ref="A22:C22"/>
    <mergeCell ref="A1:C1"/>
    <mergeCell ref="D1:H1"/>
    <mergeCell ref="A17:C17"/>
    <mergeCell ref="A18:C18"/>
    <mergeCell ref="A2:C2"/>
    <mergeCell ref="D2:H2"/>
    <mergeCell ref="A4:C4"/>
    <mergeCell ref="D4:H4"/>
    <mergeCell ref="A5:C5"/>
    <mergeCell ref="D5:H5"/>
    <mergeCell ref="A6:C6"/>
    <mergeCell ref="D6:H6"/>
    <mergeCell ref="A7:C7"/>
    <mergeCell ref="D7:H7"/>
    <mergeCell ref="A8:C8"/>
    <mergeCell ref="D8:E8"/>
    <mergeCell ref="F8:H10"/>
    <mergeCell ref="A10:E10"/>
    <mergeCell ref="A16:H16"/>
    <mergeCell ref="A9:E9"/>
    <mergeCell ref="A41:C41"/>
    <mergeCell ref="A61:C61"/>
    <mergeCell ref="A82:C82"/>
    <mergeCell ref="A24:C24"/>
    <mergeCell ref="A19:C19"/>
    <mergeCell ref="A31:C31"/>
    <mergeCell ref="A32:C32"/>
    <mergeCell ref="A33:C33"/>
    <mergeCell ref="A34:C34"/>
    <mergeCell ref="A47:C47"/>
    <mergeCell ref="A35:C35"/>
    <mergeCell ref="A68:C68"/>
    <mergeCell ref="A69:C69"/>
    <mergeCell ref="A50:C50"/>
    <mergeCell ref="A51:C51"/>
    <mergeCell ref="A62:C62"/>
    <mergeCell ref="A43:C43"/>
    <mergeCell ref="A44:C44"/>
    <mergeCell ref="A45:C45"/>
    <mergeCell ref="A54:C54"/>
    <mergeCell ref="A78:C78"/>
    <mergeCell ref="A66:C66"/>
    <mergeCell ref="A63:C63"/>
    <mergeCell ref="A59:C59"/>
    <mergeCell ref="A125:C125"/>
    <mergeCell ref="A126:C126"/>
    <mergeCell ref="A81:C81"/>
    <mergeCell ref="A60:C60"/>
    <mergeCell ref="A65:C65"/>
    <mergeCell ref="A110:C110"/>
    <mergeCell ref="A111:C111"/>
    <mergeCell ref="A105:C105"/>
    <mergeCell ref="A107:C107"/>
    <mergeCell ref="A106:C106"/>
    <mergeCell ref="A90:C90"/>
    <mergeCell ref="A83:C83"/>
    <mergeCell ref="A64:C64"/>
    <mergeCell ref="A67:C67"/>
    <mergeCell ref="A70:C70"/>
    <mergeCell ref="A77:C77"/>
    <mergeCell ref="A71:C71"/>
    <mergeCell ref="A122:C122"/>
    <mergeCell ref="A103:C103"/>
    <mergeCell ref="A121:C121"/>
    <mergeCell ref="A94:C94"/>
    <mergeCell ref="A142:C142"/>
    <mergeCell ref="A143:C143"/>
    <mergeCell ref="A144:C144"/>
    <mergeCell ref="A145:C145"/>
    <mergeCell ref="A139:C139"/>
    <mergeCell ref="A140:C140"/>
    <mergeCell ref="A170:C170"/>
    <mergeCell ref="A159:C159"/>
    <mergeCell ref="A160:C160"/>
    <mergeCell ref="A152:C152"/>
    <mergeCell ref="A155:C155"/>
    <mergeCell ref="A156:C156"/>
    <mergeCell ref="A158:C158"/>
    <mergeCell ref="A161:C161"/>
    <mergeCell ref="A146:C146"/>
    <mergeCell ref="A149:C149"/>
    <mergeCell ref="A150:C150"/>
    <mergeCell ref="A151:C151"/>
    <mergeCell ref="A157:C157"/>
    <mergeCell ref="A148:C148"/>
    <mergeCell ref="A153:C153"/>
    <mergeCell ref="A141:C141"/>
    <mergeCell ref="A167:C167"/>
    <mergeCell ref="A168:C168"/>
    <mergeCell ref="A169:C169"/>
    <mergeCell ref="A162:C162"/>
    <mergeCell ref="A163:C163"/>
    <mergeCell ref="A165:C165"/>
    <mergeCell ref="A166:C166"/>
    <mergeCell ref="A164:C164"/>
    <mergeCell ref="A171:C171"/>
    <mergeCell ref="A174:C174"/>
    <mergeCell ref="A176:C176"/>
    <mergeCell ref="A177:C177"/>
    <mergeCell ref="A178:C178"/>
    <mergeCell ref="A184:C184"/>
    <mergeCell ref="A175:C175"/>
    <mergeCell ref="A180:C180"/>
    <mergeCell ref="A173:C173"/>
    <mergeCell ref="A186:C186"/>
    <mergeCell ref="A188:C188"/>
    <mergeCell ref="A189:C189"/>
    <mergeCell ref="A190:C190"/>
    <mergeCell ref="A191:C191"/>
    <mergeCell ref="A187:C187"/>
    <mergeCell ref="A192:C192"/>
    <mergeCell ref="A179:C179"/>
    <mergeCell ref="A181:C181"/>
    <mergeCell ref="A182:C182"/>
    <mergeCell ref="A183:C183"/>
    <mergeCell ref="A185:C185"/>
    <mergeCell ref="A210:C210"/>
    <mergeCell ref="A211:C211"/>
    <mergeCell ref="A212:C212"/>
    <mergeCell ref="A213:C213"/>
    <mergeCell ref="A219:C219"/>
    <mergeCell ref="A215:C215"/>
    <mergeCell ref="A193:C193"/>
    <mergeCell ref="A194:C194"/>
    <mergeCell ref="A195:C195"/>
    <mergeCell ref="A196:C196"/>
    <mergeCell ref="A217:C217"/>
    <mergeCell ref="A214:C214"/>
    <mergeCell ref="A207:C207"/>
    <mergeCell ref="A204:C204"/>
    <mergeCell ref="A206:C206"/>
    <mergeCell ref="A208:C208"/>
    <mergeCell ref="A209:C209"/>
    <mergeCell ref="A198:C198"/>
    <mergeCell ref="A200:C200"/>
    <mergeCell ref="A201:C201"/>
    <mergeCell ref="A203:C203"/>
    <mergeCell ref="A205:C205"/>
    <mergeCell ref="A216:C216"/>
    <mergeCell ref="A202:C202"/>
    <mergeCell ref="A222:C222"/>
    <mergeCell ref="A223:C223"/>
    <mergeCell ref="A224:C224"/>
    <mergeCell ref="A226:C226"/>
    <mergeCell ref="A228:C228"/>
    <mergeCell ref="A231:C231"/>
    <mergeCell ref="A225:C225"/>
    <mergeCell ref="A218:C218"/>
    <mergeCell ref="A220:C220"/>
    <mergeCell ref="A221:C221"/>
    <mergeCell ref="A227:C227"/>
    <mergeCell ref="A242:C242"/>
    <mergeCell ref="A243:C243"/>
    <mergeCell ref="A244:C244"/>
    <mergeCell ref="A245:C245"/>
    <mergeCell ref="A238:C238"/>
    <mergeCell ref="A239:C239"/>
    <mergeCell ref="A240:C240"/>
    <mergeCell ref="A241:C241"/>
    <mergeCell ref="A229:C229"/>
    <mergeCell ref="A230:C230"/>
    <mergeCell ref="A232:C232"/>
    <mergeCell ref="A233:C233"/>
    <mergeCell ref="A234:C234"/>
    <mergeCell ref="A235:C235"/>
    <mergeCell ref="E262:G262"/>
    <mergeCell ref="A263:C263"/>
    <mergeCell ref="A255:C255"/>
    <mergeCell ref="A256:C256"/>
    <mergeCell ref="A257:C257"/>
    <mergeCell ref="A258:C258"/>
    <mergeCell ref="A260:C260"/>
    <mergeCell ref="A262:C262"/>
    <mergeCell ref="A253:C253"/>
    <mergeCell ref="A254:C254"/>
    <mergeCell ref="A283:C283"/>
    <mergeCell ref="A284:C284"/>
    <mergeCell ref="A278:C278"/>
    <mergeCell ref="A279:C279"/>
    <mergeCell ref="A282:C282"/>
    <mergeCell ref="A272:C272"/>
    <mergeCell ref="A273:C273"/>
    <mergeCell ref="A275:C275"/>
    <mergeCell ref="A276:C276"/>
    <mergeCell ref="A277:C277"/>
    <mergeCell ref="A274:C274"/>
    <mergeCell ref="A280:C280"/>
    <mergeCell ref="A281:C281"/>
    <mergeCell ref="A23:C23"/>
    <mergeCell ref="A26:C26"/>
    <mergeCell ref="A56:C56"/>
    <mergeCell ref="A48:C48"/>
    <mergeCell ref="A74:C74"/>
    <mergeCell ref="A154:C154"/>
    <mergeCell ref="A237:C237"/>
    <mergeCell ref="A270:C270"/>
    <mergeCell ref="A271:C271"/>
    <mergeCell ref="A264:C264"/>
    <mergeCell ref="A265:C265"/>
    <mergeCell ref="A267:C267"/>
    <mergeCell ref="A268:C268"/>
    <mergeCell ref="A269:C269"/>
    <mergeCell ref="A266:C266"/>
    <mergeCell ref="A259:C259"/>
    <mergeCell ref="A261:C261"/>
    <mergeCell ref="A246:C246"/>
    <mergeCell ref="A247:C247"/>
    <mergeCell ref="A248:C248"/>
    <mergeCell ref="A249:C249"/>
    <mergeCell ref="A252:C252"/>
    <mergeCell ref="A251:C251"/>
    <mergeCell ref="A250:C250"/>
  </mergeCells>
  <hyperlinks>
    <hyperlink ref="D8" r:id="rId1"/>
    <hyperlink ref="A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B10" workbookViewId="0">
      <selection activeCell="E40" sqref="E40"/>
    </sheetView>
  </sheetViews>
  <sheetFormatPr defaultRowHeight="13.2" x14ac:dyDescent="0.25"/>
  <cols>
    <col min="1" max="1" width="0" hidden="1" customWidth="1"/>
    <col min="2" max="2" width="35.44140625" customWidth="1"/>
    <col min="5" max="5" width="12.33203125" customWidth="1"/>
    <col min="6" max="6" width="14.109375" customWidth="1"/>
    <col min="7" max="7" width="14.44140625" customWidth="1"/>
    <col min="8" max="8" width="0.44140625" customWidth="1"/>
    <col min="9" max="9" width="0.44140625" hidden="1" customWidth="1"/>
  </cols>
  <sheetData>
    <row r="1" spans="1:9" ht="14.4" x14ac:dyDescent="0.25">
      <c r="A1" s="198" t="s">
        <v>63</v>
      </c>
      <c r="B1" s="199"/>
      <c r="C1" s="200"/>
      <c r="D1" s="125"/>
      <c r="E1" s="125"/>
      <c r="F1" s="125"/>
      <c r="G1" s="125"/>
      <c r="H1" s="125"/>
      <c r="I1" s="125"/>
    </row>
    <row r="2" spans="1:9" x14ac:dyDescent="0.25">
      <c r="A2" s="201" t="s">
        <v>64</v>
      </c>
      <c r="B2" s="140"/>
      <c r="C2" s="125"/>
      <c r="D2" s="125"/>
      <c r="E2" s="125"/>
      <c r="F2" s="125"/>
      <c r="G2" s="125"/>
      <c r="H2" s="125"/>
      <c r="I2" s="125"/>
    </row>
    <row r="3" spans="1:9" x14ac:dyDescent="0.25">
      <c r="A3" s="201" t="s">
        <v>65</v>
      </c>
      <c r="B3" s="140"/>
      <c r="C3" s="141"/>
      <c r="D3" s="127"/>
      <c r="E3" s="127"/>
      <c r="F3" s="127"/>
      <c r="G3" s="127"/>
      <c r="H3" s="127"/>
      <c r="I3" s="128"/>
    </row>
    <row r="4" spans="1:9" x14ac:dyDescent="0.25">
      <c r="A4" s="201" t="s">
        <v>66</v>
      </c>
      <c r="B4" s="140"/>
      <c r="C4" s="125"/>
      <c r="D4" s="125"/>
      <c r="E4" s="125"/>
      <c r="F4" s="125"/>
      <c r="G4" s="125"/>
      <c r="H4" s="125"/>
      <c r="I4" s="125"/>
    </row>
    <row r="5" spans="1:9" x14ac:dyDescent="0.25">
      <c r="A5" s="201" t="s">
        <v>67</v>
      </c>
      <c r="B5" s="140"/>
      <c r="C5" s="125"/>
      <c r="D5" s="125"/>
      <c r="E5" s="125"/>
      <c r="F5" s="125"/>
      <c r="G5" s="125"/>
      <c r="H5" s="125"/>
      <c r="I5" s="125"/>
    </row>
    <row r="6" spans="1:9" x14ac:dyDescent="0.25">
      <c r="A6" s="201" t="s">
        <v>68</v>
      </c>
      <c r="B6" s="140"/>
      <c r="C6" s="125"/>
      <c r="D6" s="125"/>
      <c r="E6" s="135"/>
      <c r="F6" s="135"/>
      <c r="G6" s="135"/>
      <c r="H6" s="135"/>
      <c r="I6" s="135"/>
    </row>
    <row r="7" spans="1:9" ht="15" x14ac:dyDescent="0.25">
      <c r="A7" s="211" t="s">
        <v>33</v>
      </c>
      <c r="B7" s="212"/>
      <c r="C7" s="149" t="s">
        <v>69</v>
      </c>
      <c r="D7" s="150"/>
      <c r="E7" s="148" t="s">
        <v>34</v>
      </c>
      <c r="F7" s="148"/>
      <c r="G7" s="148"/>
      <c r="H7" s="148"/>
      <c r="I7" s="148"/>
    </row>
    <row r="8" spans="1:9" ht="15" x14ac:dyDescent="0.25">
      <c r="A8" s="133" t="s">
        <v>303</v>
      </c>
      <c r="B8" s="134"/>
      <c r="C8" s="134"/>
      <c r="D8" s="134"/>
      <c r="E8" s="148"/>
      <c r="F8" s="148"/>
      <c r="G8" s="148"/>
      <c r="H8" s="148"/>
      <c r="I8" s="148"/>
    </row>
    <row r="9" spans="1:9" ht="15" x14ac:dyDescent="0.25">
      <c r="A9" s="136" t="s">
        <v>330</v>
      </c>
      <c r="B9" s="136"/>
      <c r="C9" s="136"/>
      <c r="D9" s="136"/>
      <c r="E9" s="148"/>
      <c r="F9" s="148"/>
      <c r="G9" s="148"/>
      <c r="H9" s="148"/>
      <c r="I9" s="148"/>
    </row>
    <row r="10" spans="1:9" ht="15" x14ac:dyDescent="0.25">
      <c r="A10" s="136"/>
      <c r="B10" s="136"/>
      <c r="C10" s="136"/>
      <c r="D10" s="136"/>
      <c r="E10" s="148"/>
      <c r="F10" s="148"/>
      <c r="G10" s="148"/>
      <c r="H10" s="148"/>
      <c r="I10" s="148"/>
    </row>
    <row r="11" spans="1:9" ht="15" x14ac:dyDescent="0.25">
      <c r="A11" s="202" t="s">
        <v>464</v>
      </c>
      <c r="B11" s="203"/>
      <c r="C11" s="203"/>
      <c r="D11" s="203"/>
      <c r="E11" s="203"/>
      <c r="F11" s="203"/>
      <c r="G11" s="204"/>
      <c r="H11" s="63"/>
      <c r="I11" s="63"/>
    </row>
    <row r="12" spans="1:9" ht="15" x14ac:dyDescent="0.25">
      <c r="A12" s="205"/>
      <c r="B12" s="206"/>
      <c r="C12" s="206"/>
      <c r="D12" s="206"/>
      <c r="E12" s="206"/>
      <c r="F12" s="206"/>
      <c r="G12" s="207"/>
      <c r="H12" s="63"/>
      <c r="I12" s="63"/>
    </row>
    <row r="13" spans="1:9" ht="3" customHeight="1" x14ac:dyDescent="0.25">
      <c r="A13" s="208"/>
      <c r="B13" s="209"/>
      <c r="C13" s="209"/>
      <c r="D13" s="209"/>
      <c r="E13" s="209"/>
      <c r="F13" s="209"/>
      <c r="G13" s="210"/>
      <c r="H13" s="63"/>
      <c r="I13" s="63"/>
    </row>
    <row r="14" spans="1:9" x14ac:dyDescent="0.25">
      <c r="A14" s="11"/>
      <c r="B14" s="11" t="s">
        <v>81</v>
      </c>
      <c r="C14" s="11"/>
      <c r="D14" s="11"/>
      <c r="E14" s="11"/>
      <c r="F14" s="11">
        <v>0</v>
      </c>
      <c r="G14" s="11"/>
    </row>
    <row r="15" spans="1:9" x14ac:dyDescent="0.25">
      <c r="A15" s="11" t="s">
        <v>36</v>
      </c>
      <c r="B15" s="11" t="s">
        <v>465</v>
      </c>
      <c r="C15" s="11" t="s">
        <v>466</v>
      </c>
      <c r="D15" s="2" t="s">
        <v>467</v>
      </c>
      <c r="E15" s="64" t="s">
        <v>468</v>
      </c>
      <c r="F15" s="11" t="s">
        <v>469</v>
      </c>
      <c r="G15" s="11" t="s">
        <v>470</v>
      </c>
    </row>
    <row r="16" spans="1:9" s="4" customFormat="1" x14ac:dyDescent="0.25">
      <c r="A16" s="2"/>
      <c r="B16" s="58" t="s">
        <v>653</v>
      </c>
      <c r="C16" s="58" t="s">
        <v>471</v>
      </c>
      <c r="D16" s="2">
        <v>150</v>
      </c>
      <c r="E16" s="2"/>
      <c r="F16" s="2">
        <f>D16*E16</f>
        <v>0</v>
      </c>
      <c r="G16" s="2"/>
    </row>
    <row r="17" spans="1:9" s="4" customFormat="1" x14ac:dyDescent="0.25">
      <c r="A17" s="2"/>
      <c r="B17" s="58" t="s">
        <v>654</v>
      </c>
      <c r="C17" s="58" t="s">
        <v>471</v>
      </c>
      <c r="D17" s="2">
        <v>150</v>
      </c>
      <c r="E17" s="2"/>
      <c r="F17" s="2">
        <f>D17*E17</f>
        <v>0</v>
      </c>
      <c r="G17" s="2"/>
    </row>
    <row r="18" spans="1:9" s="4" customFormat="1" x14ac:dyDescent="0.25">
      <c r="A18" s="2"/>
      <c r="B18" s="58" t="s">
        <v>656</v>
      </c>
      <c r="C18" s="58" t="s">
        <v>471</v>
      </c>
      <c r="D18" s="2">
        <v>150</v>
      </c>
      <c r="E18" s="2"/>
      <c r="F18" s="2">
        <f t="shared" ref="F18:F34" si="0">D18*E18</f>
        <v>0</v>
      </c>
      <c r="G18" s="2"/>
      <c r="H18" s="65"/>
      <c r="I18" s="65"/>
    </row>
    <row r="19" spans="1:9" s="4" customFormat="1" x14ac:dyDescent="0.25">
      <c r="A19" s="2"/>
      <c r="B19" s="58" t="s">
        <v>473</v>
      </c>
      <c r="C19" s="58" t="s">
        <v>472</v>
      </c>
      <c r="D19" s="2">
        <v>300</v>
      </c>
      <c r="E19" s="2"/>
      <c r="F19" s="2">
        <f t="shared" si="0"/>
        <v>0</v>
      </c>
      <c r="G19" s="2"/>
      <c r="H19" s="65"/>
      <c r="I19" s="65"/>
    </row>
    <row r="20" spans="1:9" s="4" customFormat="1" x14ac:dyDescent="0.25">
      <c r="A20" s="2"/>
      <c r="B20" s="58" t="s">
        <v>474</v>
      </c>
      <c r="C20" s="58" t="s">
        <v>472</v>
      </c>
      <c r="D20" s="2">
        <v>350</v>
      </c>
      <c r="E20" s="2"/>
      <c r="F20" s="2">
        <f t="shared" si="0"/>
        <v>0</v>
      </c>
      <c r="G20" s="2"/>
      <c r="H20" s="65"/>
      <c r="I20" s="65"/>
    </row>
    <row r="21" spans="1:9" s="4" customFormat="1" x14ac:dyDescent="0.25">
      <c r="A21" s="2"/>
      <c r="B21" s="58" t="s">
        <v>651</v>
      </c>
      <c r="C21" s="58" t="s">
        <v>471</v>
      </c>
      <c r="D21" s="2">
        <v>150</v>
      </c>
      <c r="E21" s="2"/>
      <c r="F21" s="2">
        <f t="shared" si="0"/>
        <v>0</v>
      </c>
      <c r="G21" s="2"/>
      <c r="H21" s="66"/>
      <c r="I21" s="65"/>
    </row>
    <row r="22" spans="1:9" s="4" customFormat="1" x14ac:dyDescent="0.25">
      <c r="A22" s="2"/>
      <c r="B22" s="58" t="s">
        <v>475</v>
      </c>
      <c r="C22" s="58" t="s">
        <v>472</v>
      </c>
      <c r="D22" s="2">
        <v>300</v>
      </c>
      <c r="E22" s="2"/>
      <c r="F22" s="2">
        <f t="shared" si="0"/>
        <v>0</v>
      </c>
      <c r="G22" s="2"/>
      <c r="H22" s="65"/>
      <c r="I22" s="65"/>
    </row>
    <row r="23" spans="1:9" s="4" customFormat="1" x14ac:dyDescent="0.25">
      <c r="A23" s="58"/>
      <c r="B23" s="58" t="s">
        <v>476</v>
      </c>
      <c r="C23" s="58" t="s">
        <v>649</v>
      </c>
      <c r="D23" s="2">
        <v>250</v>
      </c>
      <c r="E23" s="2"/>
      <c r="F23" s="2">
        <f t="shared" si="0"/>
        <v>0</v>
      </c>
      <c r="G23" s="2"/>
      <c r="H23" s="65"/>
      <c r="I23" s="65"/>
    </row>
    <row r="24" spans="1:9" s="4" customFormat="1" ht="14.4" x14ac:dyDescent="0.3">
      <c r="A24" s="2"/>
      <c r="B24" s="124" t="s">
        <v>477</v>
      </c>
      <c r="C24" s="58" t="s">
        <v>471</v>
      </c>
      <c r="D24" s="2">
        <v>150</v>
      </c>
      <c r="E24" s="2"/>
      <c r="F24" s="2">
        <f t="shared" si="0"/>
        <v>0</v>
      </c>
      <c r="G24" s="2"/>
      <c r="I24" s="65"/>
    </row>
    <row r="25" spans="1:9" s="4" customFormat="1" x14ac:dyDescent="0.25">
      <c r="A25" s="2"/>
      <c r="B25" s="58" t="s">
        <v>650</v>
      </c>
      <c r="C25" s="58" t="s">
        <v>472</v>
      </c>
      <c r="D25" s="2">
        <v>300</v>
      </c>
      <c r="E25" s="2"/>
      <c r="F25" s="2">
        <f t="shared" si="0"/>
        <v>0</v>
      </c>
      <c r="G25" s="2"/>
      <c r="I25" s="65"/>
    </row>
    <row r="26" spans="1:9" s="4" customFormat="1" x14ac:dyDescent="0.25">
      <c r="A26" s="58"/>
      <c r="B26" s="58" t="s">
        <v>478</v>
      </c>
      <c r="C26" s="58" t="s">
        <v>471</v>
      </c>
      <c r="D26" s="2">
        <v>150</v>
      </c>
      <c r="E26" s="2"/>
      <c r="F26" s="2">
        <f t="shared" si="0"/>
        <v>0</v>
      </c>
      <c r="G26" s="2"/>
      <c r="I26" s="65"/>
    </row>
    <row r="27" spans="1:9" s="4" customFormat="1" x14ac:dyDescent="0.25">
      <c r="A27" s="58"/>
      <c r="B27" s="58" t="s">
        <v>479</v>
      </c>
      <c r="C27" s="58" t="s">
        <v>471</v>
      </c>
      <c r="D27" s="2">
        <v>150</v>
      </c>
      <c r="E27" s="2"/>
      <c r="F27" s="2">
        <f t="shared" si="0"/>
        <v>0</v>
      </c>
      <c r="G27" s="2"/>
      <c r="I27" s="65"/>
    </row>
    <row r="28" spans="1:9" s="4" customFormat="1" x14ac:dyDescent="0.25">
      <c r="A28" s="2"/>
      <c r="B28" s="58" t="s">
        <v>480</v>
      </c>
      <c r="C28" s="58" t="s">
        <v>471</v>
      </c>
      <c r="D28" s="2">
        <v>150</v>
      </c>
      <c r="E28" s="2"/>
      <c r="F28" s="2">
        <f t="shared" si="0"/>
        <v>0</v>
      </c>
      <c r="G28" s="2"/>
      <c r="H28" s="65"/>
      <c r="I28" s="65"/>
    </row>
    <row r="29" spans="1:9" s="4" customFormat="1" x14ac:dyDescent="0.25">
      <c r="A29" s="58"/>
      <c r="B29" s="58" t="s">
        <v>481</v>
      </c>
      <c r="C29" s="58" t="s">
        <v>471</v>
      </c>
      <c r="D29" s="2">
        <v>150</v>
      </c>
      <c r="E29" s="2"/>
      <c r="F29" s="2">
        <f t="shared" si="0"/>
        <v>0</v>
      </c>
      <c r="G29" s="2"/>
      <c r="H29" s="65"/>
      <c r="I29" s="65"/>
    </row>
    <row r="30" spans="1:9" s="4" customFormat="1" x14ac:dyDescent="0.25">
      <c r="A30" s="2"/>
      <c r="B30" s="58" t="s">
        <v>652</v>
      </c>
      <c r="C30" s="58" t="s">
        <v>471</v>
      </c>
      <c r="D30" s="2">
        <v>150</v>
      </c>
      <c r="E30" s="2"/>
      <c r="F30" s="2">
        <f t="shared" si="0"/>
        <v>0</v>
      </c>
      <c r="G30" s="2"/>
      <c r="H30" s="65"/>
      <c r="I30" s="65"/>
    </row>
    <row r="31" spans="1:9" s="4" customFormat="1" x14ac:dyDescent="0.25">
      <c r="A31" s="2"/>
      <c r="B31" s="58" t="s">
        <v>655</v>
      </c>
      <c r="C31" s="58" t="s">
        <v>471</v>
      </c>
      <c r="D31" s="2">
        <v>150</v>
      </c>
      <c r="E31" s="2"/>
      <c r="F31" s="2">
        <f t="shared" si="0"/>
        <v>0</v>
      </c>
      <c r="G31" s="2"/>
      <c r="H31" s="65"/>
      <c r="I31" s="65"/>
    </row>
    <row r="32" spans="1:9" s="4" customFormat="1" x14ac:dyDescent="0.25">
      <c r="A32" s="58"/>
      <c r="B32" s="58" t="s">
        <v>482</v>
      </c>
      <c r="C32" s="58" t="s">
        <v>471</v>
      </c>
      <c r="D32" s="2">
        <v>150</v>
      </c>
      <c r="E32" s="2"/>
      <c r="F32" s="2">
        <f t="shared" si="0"/>
        <v>0</v>
      </c>
      <c r="G32" s="2"/>
      <c r="H32" s="65"/>
      <c r="I32" s="65"/>
    </row>
    <row r="33" spans="1:9" s="4" customFormat="1" x14ac:dyDescent="0.25">
      <c r="A33" s="58"/>
      <c r="B33" s="58" t="s">
        <v>482</v>
      </c>
      <c r="C33" s="58" t="s">
        <v>472</v>
      </c>
      <c r="D33" s="2">
        <v>300</v>
      </c>
      <c r="E33" s="2"/>
      <c r="F33" s="2">
        <f t="shared" si="0"/>
        <v>0</v>
      </c>
      <c r="G33" s="2"/>
      <c r="H33" s="65"/>
      <c r="I33" s="65"/>
    </row>
    <row r="34" spans="1:9" s="4" customFormat="1" x14ac:dyDescent="0.25">
      <c r="A34" s="58"/>
      <c r="B34" s="58" t="s">
        <v>483</v>
      </c>
      <c r="C34" s="58" t="s">
        <v>471</v>
      </c>
      <c r="D34" s="2">
        <v>150</v>
      </c>
      <c r="E34" s="2"/>
      <c r="F34" s="2">
        <f t="shared" si="0"/>
        <v>0</v>
      </c>
      <c r="G34" s="2"/>
      <c r="H34" s="65"/>
      <c r="I34" s="65"/>
    </row>
    <row r="37" spans="1:9" ht="17.399999999999999" x14ac:dyDescent="0.3">
      <c r="A37" s="60" t="s">
        <v>463</v>
      </c>
      <c r="B37" s="61"/>
      <c r="C37" s="61"/>
      <c r="D37" s="61"/>
      <c r="E37" s="61"/>
      <c r="F37" s="61"/>
      <c r="G37" s="61"/>
    </row>
  </sheetData>
  <mergeCells count="19">
    <mergeCell ref="A11:G13"/>
    <mergeCell ref="A7:B7"/>
    <mergeCell ref="C7:D7"/>
    <mergeCell ref="E7:I10"/>
    <mergeCell ref="A8:D8"/>
    <mergeCell ref="A9:D9"/>
    <mergeCell ref="A10:D10"/>
    <mergeCell ref="A4:B4"/>
    <mergeCell ref="C4:I4"/>
    <mergeCell ref="A5:B5"/>
    <mergeCell ref="C5:I5"/>
    <mergeCell ref="A6:B6"/>
    <mergeCell ref="C6:I6"/>
    <mergeCell ref="A1:B1"/>
    <mergeCell ref="C1:I1"/>
    <mergeCell ref="A2:B2"/>
    <mergeCell ref="C2:I2"/>
    <mergeCell ref="A3:B3"/>
    <mergeCell ref="C3:I3"/>
  </mergeCells>
  <hyperlinks>
    <hyperlink ref="C7" r:id="rId1"/>
    <hyperlink ref="A7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прайс однолетников</vt:lpstr>
      <vt:lpstr>ампельные рассада в кассетах </vt:lpstr>
      <vt:lpstr>кашпо 3,5л ампельные</vt:lpstr>
      <vt:lpstr>овощи, ягоды</vt:lpstr>
      <vt:lpstr>Многолетка</vt:lpstr>
      <vt:lpstr>Кустарник</vt:lpstr>
      <vt:lpstr>_A1000000</vt:lpstr>
      <vt:lpstr>_A99999</vt:lpstr>
      <vt:lpstr>_A999999</vt:lpstr>
      <vt:lpstr>'ампельные рассада в кассетах '!Заголовки_для_печати</vt:lpstr>
      <vt:lpstr>'кашпо 3,5л ампельные'!Заголовки_для_печати</vt:lpstr>
      <vt:lpstr>'овощи, ягоды'!Заголовки_для_печати</vt:lpstr>
      <vt:lpstr>'прайс однолетников'!Заголовки_для_печати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HP</cp:lastModifiedBy>
  <cp:lastPrinted>2022-11-22T16:29:38Z</cp:lastPrinted>
  <dcterms:created xsi:type="dcterms:W3CDTF">1996-10-08T23:32:33Z</dcterms:created>
  <dcterms:modified xsi:type="dcterms:W3CDTF">2025-11-30T16:15:00Z</dcterms:modified>
</cp:coreProperties>
</file>